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9338\Desktop\unfinished\Egypt EHIS 2015\"/>
    </mc:Choice>
  </mc:AlternateContent>
  <bookViews>
    <workbookView xWindow="0" yWindow="0" windowWidth="20490" windowHeight="7155" activeTab="3"/>
  </bookViews>
  <sheets>
    <sheet name="Common" sheetId="2" r:id="rId1"/>
    <sheet name="Urban" sheetId="3" r:id="rId2"/>
    <sheet name="Rural" sheetId="4" r:id="rId3"/>
    <sheet name="Composite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8" i="3" l="1"/>
  <c r="K98" i="3"/>
  <c r="L97" i="3"/>
  <c r="K97" i="3"/>
  <c r="L96" i="3"/>
  <c r="K96" i="3"/>
  <c r="L95" i="3"/>
  <c r="K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6" i="3"/>
  <c r="K86" i="3"/>
  <c r="L85" i="3"/>
  <c r="K85" i="3"/>
  <c r="L84" i="3"/>
  <c r="K84" i="3"/>
  <c r="L83" i="3"/>
  <c r="K83" i="3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39" i="4"/>
  <c r="J39" i="4"/>
  <c r="L95" i="2"/>
  <c r="K95" i="2"/>
  <c r="L94" i="2"/>
  <c r="K94" i="2"/>
  <c r="L93" i="2"/>
  <c r="K93" i="2"/>
  <c r="L92" i="2"/>
  <c r="K92" i="2"/>
  <c r="L91" i="2"/>
  <c r="K91" i="2"/>
  <c r="L90" i="2"/>
  <c r="K90" i="2"/>
  <c r="L89" i="2"/>
  <c r="K89" i="2"/>
  <c r="L88" i="2"/>
  <c r="K88" i="2"/>
  <c r="L87" i="2"/>
  <c r="K87" i="2"/>
  <c r="L86" i="2"/>
  <c r="K86" i="2"/>
  <c r="L85" i="2"/>
  <c r="K85" i="2"/>
  <c r="L84" i="2"/>
  <c r="K84" i="2"/>
  <c r="L83" i="2"/>
  <c r="K83" i="2"/>
  <c r="L82" i="2"/>
  <c r="K82" i="2"/>
  <c r="L81" i="2"/>
  <c r="K81" i="2"/>
  <c r="L80" i="2"/>
  <c r="K80" i="2"/>
  <c r="L79" i="2"/>
  <c r="K79" i="2"/>
  <c r="L78" i="2"/>
  <c r="K78" i="2"/>
  <c r="L77" i="2"/>
  <c r="K77" i="2"/>
  <c r="L76" i="2"/>
  <c r="K76" i="2"/>
  <c r="L75" i="2"/>
  <c r="K75" i="2"/>
  <c r="L74" i="2"/>
  <c r="K74" i="2"/>
  <c r="L73" i="2"/>
  <c r="K73" i="2"/>
  <c r="L72" i="2"/>
  <c r="K72" i="2"/>
  <c r="L71" i="2"/>
  <c r="K71" i="2"/>
  <c r="L70" i="2"/>
  <c r="K70" i="2"/>
  <c r="L69" i="2"/>
  <c r="K69" i="2"/>
  <c r="L68" i="2"/>
  <c r="K68" i="2"/>
  <c r="L67" i="2"/>
  <c r="K67" i="2"/>
  <c r="L66" i="2"/>
  <c r="K66" i="2"/>
  <c r="L65" i="2"/>
  <c r="K65" i="2"/>
  <c r="L64" i="2"/>
  <c r="K64" i="2"/>
  <c r="L63" i="2"/>
  <c r="K63" i="2"/>
  <c r="L62" i="2"/>
  <c r="K62" i="2"/>
  <c r="L61" i="2"/>
  <c r="K61" i="2"/>
  <c r="L60" i="2"/>
  <c r="K60" i="2"/>
  <c r="L59" i="2"/>
  <c r="K59" i="2"/>
  <c r="L58" i="2"/>
  <c r="K58" i="2"/>
  <c r="L57" i="2"/>
  <c r="K57" i="2"/>
  <c r="L56" i="2"/>
  <c r="K56" i="2"/>
  <c r="L55" i="2"/>
  <c r="K55" i="2"/>
  <c r="L54" i="2"/>
  <c r="K54" i="2"/>
  <c r="L53" i="2"/>
  <c r="K53" i="2"/>
  <c r="L52" i="2"/>
  <c r="K52" i="2"/>
  <c r="L51" i="2"/>
  <c r="K51" i="2"/>
  <c r="L50" i="2"/>
  <c r="K50" i="2"/>
  <c r="L49" i="2"/>
  <c r="K49" i="2"/>
  <c r="L48" i="2"/>
  <c r="K48" i="2"/>
  <c r="L47" i="2"/>
  <c r="K47" i="2"/>
  <c r="L46" i="2"/>
  <c r="K46" i="2"/>
  <c r="L45" i="2"/>
  <c r="K45" i="2"/>
  <c r="L44" i="2"/>
  <c r="K44" i="2"/>
  <c r="L43" i="2"/>
  <c r="K43" i="2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L71" i="3"/>
  <c r="K71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L7" i="3"/>
  <c r="K7" i="3"/>
</calcChain>
</file>

<file path=xl/sharedStrings.xml><?xml version="1.0" encoding="utf-8"?>
<sst xmlns="http://schemas.openxmlformats.org/spreadsheetml/2006/main" count="784" uniqueCount="179">
  <si>
    <t>Common</t>
  </si>
  <si>
    <t>Component Score Coefficient Matrix</t>
  </si>
  <si>
    <t>Descriptive Statistics</t>
  </si>
  <si>
    <t>Component</t>
  </si>
  <si>
    <t>Sum over each variable</t>
  </si>
  <si>
    <t>Mean</t>
  </si>
  <si>
    <t>Missing N</t>
  </si>
  <si>
    <t>If has</t>
  </si>
  <si>
    <t>If does not have</t>
  </si>
  <si>
    <t xml:space="preserve">Urban </t>
  </si>
  <si>
    <t>a. For each variable, missing values are replaced with the variable mean.</t>
  </si>
  <si>
    <t xml:space="preserve">Rural </t>
  </si>
  <si>
    <t xml:space="preserve">Combined Scores </t>
  </si>
  <si>
    <t>Urban Area</t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</si>
  <si>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</si>
  <si>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</si>
  <si>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</si>
  <si>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</si>
  <si>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</si>
  <si>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</si>
  <si>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</si>
  <si>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</si>
  <si>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</si>
  <si>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</si>
  <si>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</si>
  <si>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</si>
  <si>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</si>
  <si>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</si>
  <si>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</si>
  <si>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Report</t>
  </si>
  <si>
    <t>Total</t>
  </si>
  <si>
    <t/>
  </si>
  <si>
    <t>Type of dwelling: apartment</t>
  </si>
  <si>
    <t>Type of dwelling: free standing house</t>
  </si>
  <si>
    <t>Dwelling owened</t>
  </si>
  <si>
    <t>Dwelling owned jointly</t>
  </si>
  <si>
    <t>Dwelling rented</t>
  </si>
  <si>
    <t>other type of ownership</t>
  </si>
  <si>
    <t>Flush toilet to piped</t>
  </si>
  <si>
    <t>Flush toilet to vault</t>
  </si>
  <si>
    <t>Flush toilet to septic system</t>
  </si>
  <si>
    <t>Flush toilet to canal</t>
  </si>
  <si>
    <t>Flush toilet to ground water</t>
  </si>
  <si>
    <t>Flush toilet to somewhere else</t>
  </si>
  <si>
    <t>Flush toilet to DK where</t>
  </si>
  <si>
    <t>Ventilated improved</t>
  </si>
  <si>
    <t>Pit latrine with lab</t>
  </si>
  <si>
    <t>Pit latrine without lab</t>
  </si>
  <si>
    <t>Bucket toilet</t>
  </si>
  <si>
    <t>No facility</t>
  </si>
  <si>
    <t>Other type toilet/latrine</t>
  </si>
  <si>
    <t>Inside Shared Flush toilet to sewer</t>
  </si>
  <si>
    <t>Inside Shared Flush toilet to vault</t>
  </si>
  <si>
    <t>Inside Shared Flush toilet to septic</t>
  </si>
  <si>
    <t>Inside Shared Flush toilet to canal</t>
  </si>
  <si>
    <t>Inside Shared Flush toilet to somewhere</t>
  </si>
  <si>
    <t>Shared Pit latrine without slab</t>
  </si>
  <si>
    <t>Other type of latrine/toilet</t>
  </si>
  <si>
    <t>Piped into dwelling</t>
  </si>
  <si>
    <t>Piped into yard/plot</t>
  </si>
  <si>
    <t>Public tap/standpipe</t>
  </si>
  <si>
    <t>Tube/well or borehole</t>
  </si>
  <si>
    <t>Protected well</t>
  </si>
  <si>
    <t>Unprotected well</t>
  </si>
  <si>
    <t>Protected spring</t>
  </si>
  <si>
    <t>Tanker truck</t>
  </si>
  <si>
    <t>Cart with small tank</t>
  </si>
  <si>
    <t>Surface water</t>
  </si>
  <si>
    <t>Bottled water</t>
  </si>
  <si>
    <t>Other water source</t>
  </si>
  <si>
    <t>Electricity</t>
  </si>
  <si>
    <t>Radio with cassette recorder</t>
  </si>
  <si>
    <t>Color television</t>
  </si>
  <si>
    <t>Black and white television</t>
  </si>
  <si>
    <t>Video/DVD player</t>
  </si>
  <si>
    <t>Smart phone</t>
  </si>
  <si>
    <t>Other mobile phone</t>
  </si>
  <si>
    <t>Telephone</t>
  </si>
  <si>
    <t>Personal home computer</t>
  </si>
  <si>
    <t>Sewing machine</t>
  </si>
  <si>
    <t>Electric fan</t>
  </si>
  <si>
    <t>Air conditioner</t>
  </si>
  <si>
    <t>Own satelite dish</t>
  </si>
  <si>
    <t>Connected only - satelite dish</t>
  </si>
  <si>
    <t>Waste collected from home</t>
  </si>
  <si>
    <t>Waste collected from container in the street</t>
  </si>
  <si>
    <t>Dumped into the street</t>
  </si>
  <si>
    <t>Waste collected from canal</t>
  </si>
  <si>
    <t>Waste burned</t>
  </si>
  <si>
    <t>Waste fed to animals</t>
  </si>
  <si>
    <t>Waste - other</t>
  </si>
  <si>
    <t>Refrigerator</t>
  </si>
  <si>
    <t>Freezer</t>
  </si>
  <si>
    <t>Water heater</t>
  </si>
  <si>
    <t>Dishwasher</t>
  </si>
  <si>
    <t>Automatic washing machine</t>
  </si>
  <si>
    <t>Other washing machine</t>
  </si>
  <si>
    <t>Bed</t>
  </si>
  <si>
    <t>Sofa</t>
  </si>
  <si>
    <t>Hanging lamp (yellow with no cover)</t>
  </si>
  <si>
    <t>Table</t>
  </si>
  <si>
    <t>Tablia (very low round table)</t>
  </si>
  <si>
    <t>Chair</t>
  </si>
  <si>
    <t>Kolla/Zeer (container for reserving water)</t>
  </si>
  <si>
    <t>Number of de jure members per sleeping room</t>
  </si>
  <si>
    <t>Dirt or dung floor</t>
  </si>
  <si>
    <t>Wood planks floor</t>
  </si>
  <si>
    <t>Parquet or finished wood floor</t>
  </si>
  <si>
    <t>Ceramic/ marble tiles floor</t>
  </si>
  <si>
    <t>Cement tiles floor</t>
  </si>
  <si>
    <t>Cement floor</t>
  </si>
  <si>
    <t>Carpet floor</t>
  </si>
  <si>
    <t>Vinyl floor</t>
  </si>
  <si>
    <t>Other floor</t>
  </si>
  <si>
    <t>Watch</t>
  </si>
  <si>
    <t>Bicycle</t>
  </si>
  <si>
    <t>Motorcycle or motor Scooter</t>
  </si>
  <si>
    <t>Animal-drawn cart</t>
  </si>
  <si>
    <t>Car or Truck</t>
  </si>
  <si>
    <t>Bank account</t>
  </si>
  <si>
    <t>Land for agriculture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</si>
  <si>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</si>
  <si>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</si>
  <si>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1</t>
  </si>
  <si>
    <t>Extraction Method: Principal Component Analysis. 
 Component Scores.</t>
  </si>
  <si>
    <t>LandArea</t>
  </si>
  <si>
    <t>cattle - none</t>
  </si>
  <si>
    <t>cattle - 1-4</t>
  </si>
  <si>
    <t>Cows or bulls - none</t>
  </si>
  <si>
    <t>Cows or bulls - 1-4</t>
  </si>
  <si>
    <t>Goats - none</t>
  </si>
  <si>
    <t>Goats - 1-4</t>
  </si>
  <si>
    <t>Sheep - none</t>
  </si>
  <si>
    <t>Sheep - 1-4</t>
  </si>
  <si>
    <t>Poultry - none</t>
  </si>
  <si>
    <t>Poultry  - 1-8</t>
  </si>
  <si>
    <t>Poultry  - 9+</t>
  </si>
  <si>
    <t>1.00000</t>
  </si>
  <si>
    <t>Other house</t>
  </si>
  <si>
    <t>horses - none</t>
  </si>
  <si>
    <t>horses- 1-4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</si>
  <si>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</si>
  <si>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</si>
  <si>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</si>
  <si>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</si>
  <si>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</si>
  <si>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</si>
  <si>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</si>
  <si>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</si>
  <si>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</si>
  <si>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Urban wealth score</t>
  </si>
  <si>
    <t>a. Dependent Variable: Common wealth score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</si>
  <si>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</si>
  <si>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Rural wealth score</t>
  </si>
  <si>
    <t>Combined Score= .577 + .703 * Urban Score</t>
  </si>
  <si>
    <t xml:space="preserve">Combined Score= -.566 + .512 * Rural Score </t>
  </si>
  <si>
    <t>Combined wealth score</t>
  </si>
  <si>
    <t>20</t>
  </si>
  <si>
    <t>40</t>
  </si>
  <si>
    <t>60</t>
  </si>
  <si>
    <t>80</t>
  </si>
  <si>
    <t xml:space="preserve">histogram </t>
  </si>
  <si>
    <t>Percentile Group of combscor</t>
  </si>
  <si>
    <t>2</t>
  </si>
  <si>
    <t>3</t>
  </si>
  <si>
    <t>4</t>
  </si>
  <si>
    <t>5</t>
  </si>
  <si>
    <t>Cattle</t>
  </si>
  <si>
    <t>Milk cows or bulls</t>
  </si>
  <si>
    <t>Horses/Donkeys/Mules</t>
  </si>
  <si>
    <t>Goats</t>
  </si>
  <si>
    <t>Sheep</t>
  </si>
  <si>
    <t>cattle - 1+</t>
  </si>
  <si>
    <t>Cows or bulls - 1+</t>
  </si>
  <si>
    <t>Goats - 1+</t>
  </si>
  <si>
    <t>Sheep - 1+</t>
  </si>
  <si>
    <t>Pit latrine with slab</t>
  </si>
  <si>
    <t>(memsleep/.99558)*(-.02071)</t>
  </si>
  <si>
    <t>(h117/.40435)*(-.07956)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</si>
</sst>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0000"/>
    <numFmt numFmtId="165" formatCode="###0"/>
    <numFmt numFmtId="166" formatCode="####.000"/>
    <numFmt numFmtId="167" formatCode="####.0000000"/>
    <numFmt numFmtId="168" formatCode="####.00000"/>
    <numFmt numFmtId="169" formatCode="####.00000000"/>
    <numFmt numFmtId="170" formatCode="####.00"/>
    <numFmt numFmtId="171" formatCode="####.0000"/>
    <numFmt numFmtId="172" formatCode="###0.0000"/>
    <numFmt numFmtId="173" formatCode="###0.00000"/>
    <numFmt numFmtId="174" formatCode="###0.000"/>
    <numFmt numFmtId="175" formatCode="#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  <font>
      <b/>
      <vertAlign val="superscript"/>
      <sz val="9"/>
      <color indexed="8"/>
      <name val="Arial Bold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</cellStyleXfs>
  <cellXfs count="181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left"/>
    </xf>
    <xf numFmtId="0" fontId="3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vertical="top"/>
    </xf>
    <xf numFmtId="167" fontId="4" fillId="0" borderId="0" xfId="1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170" fontId="4" fillId="0" borderId="0" xfId="1" applyNumberFormat="1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6" fillId="0" borderId="5" xfId="2" applyFont="1" applyBorder="1" applyAlignment="1">
      <alignment horizontal="center" wrapText="1"/>
    </xf>
    <xf numFmtId="0" fontId="6" fillId="0" borderId="6" xfId="2" applyFont="1" applyBorder="1" applyAlignment="1">
      <alignment horizontal="center" wrapText="1"/>
    </xf>
    <xf numFmtId="0" fontId="6" fillId="0" borderId="7" xfId="2" applyFont="1" applyBorder="1" applyAlignment="1">
      <alignment horizontal="center" wrapText="1"/>
    </xf>
    <xf numFmtId="0" fontId="6" fillId="0" borderId="8" xfId="2" applyFont="1" applyBorder="1" applyAlignment="1">
      <alignment horizontal="left" vertical="top" wrapText="1"/>
    </xf>
    <xf numFmtId="170" fontId="6" fillId="0" borderId="9" xfId="2" applyNumberFormat="1" applyFont="1" applyBorder="1" applyAlignment="1">
      <alignment horizontal="right" vertical="top"/>
    </xf>
    <xf numFmtId="166" fontId="6" fillId="0" borderId="10" xfId="2" applyNumberFormat="1" applyFont="1" applyBorder="1" applyAlignment="1">
      <alignment horizontal="right" vertical="top"/>
    </xf>
    <xf numFmtId="165" fontId="6" fillId="0" borderId="10" xfId="2" applyNumberFormat="1" applyFont="1" applyBorder="1" applyAlignment="1">
      <alignment horizontal="right" vertical="top"/>
    </xf>
    <xf numFmtId="165" fontId="6" fillId="0" borderId="11" xfId="2" applyNumberFormat="1" applyFont="1" applyBorder="1" applyAlignment="1">
      <alignment horizontal="right" vertical="top"/>
    </xf>
    <xf numFmtId="0" fontId="6" fillId="0" borderId="12" xfId="2" applyFont="1" applyBorder="1" applyAlignment="1">
      <alignment horizontal="left" vertical="top" wrapText="1"/>
    </xf>
    <xf numFmtId="170" fontId="6" fillId="0" borderId="13" xfId="2" applyNumberFormat="1" applyFont="1" applyBorder="1" applyAlignment="1">
      <alignment horizontal="right" vertical="top"/>
    </xf>
    <xf numFmtId="166" fontId="6" fillId="0" borderId="2" xfId="2" applyNumberFormat="1" applyFont="1" applyBorder="1" applyAlignment="1">
      <alignment horizontal="right" vertical="top"/>
    </xf>
    <xf numFmtId="165" fontId="6" fillId="0" borderId="2" xfId="2" applyNumberFormat="1" applyFont="1" applyBorder="1" applyAlignment="1">
      <alignment horizontal="right" vertical="top"/>
    </xf>
    <xf numFmtId="165" fontId="6" fillId="0" borderId="14" xfId="2" applyNumberFormat="1" applyFont="1" applyBorder="1" applyAlignment="1">
      <alignment horizontal="right" vertical="top"/>
    </xf>
    <xf numFmtId="172" fontId="6" fillId="0" borderId="13" xfId="2" applyNumberFormat="1" applyFont="1" applyBorder="1" applyAlignment="1">
      <alignment horizontal="right" vertical="top"/>
    </xf>
    <xf numFmtId="168" fontId="6" fillId="0" borderId="2" xfId="2" applyNumberFormat="1" applyFont="1" applyBorder="1" applyAlignment="1">
      <alignment horizontal="right" vertical="top"/>
    </xf>
    <xf numFmtId="0" fontId="6" fillId="0" borderId="15" xfId="2" applyFont="1" applyBorder="1" applyAlignment="1">
      <alignment horizontal="left" vertical="top" wrapText="1"/>
    </xf>
    <xf numFmtId="170" fontId="6" fillId="0" borderId="16" xfId="2" applyNumberFormat="1" applyFont="1" applyBorder="1" applyAlignment="1">
      <alignment horizontal="right" vertical="top"/>
    </xf>
    <xf numFmtId="166" fontId="6" fillId="0" borderId="17" xfId="2" applyNumberFormat="1" applyFont="1" applyBorder="1" applyAlignment="1">
      <alignment horizontal="right" vertical="top"/>
    </xf>
    <xf numFmtId="165" fontId="6" fillId="0" borderId="17" xfId="2" applyNumberFormat="1" applyFont="1" applyBorder="1" applyAlignment="1">
      <alignment horizontal="right" vertical="top"/>
    </xf>
    <xf numFmtId="165" fontId="6" fillId="0" borderId="18" xfId="2" applyNumberFormat="1" applyFont="1" applyBorder="1" applyAlignment="1">
      <alignment horizontal="right" vertical="top"/>
    </xf>
    <xf numFmtId="0" fontId="5" fillId="0" borderId="0" xfId="2"/>
    <xf numFmtId="0" fontId="6" fillId="0" borderId="19" xfId="2" applyFont="1" applyBorder="1" applyAlignment="1">
      <alignment horizontal="center" wrapText="1"/>
    </xf>
    <xf numFmtId="0" fontId="6" fillId="0" borderId="20" xfId="2" applyFont="1" applyBorder="1" applyAlignment="1">
      <alignment horizontal="center"/>
    </xf>
    <xf numFmtId="166" fontId="6" fillId="0" borderId="8" xfId="2" applyNumberFormat="1" applyFont="1" applyBorder="1" applyAlignment="1">
      <alignment horizontal="right" vertical="top"/>
    </xf>
    <xf numFmtId="166" fontId="6" fillId="0" borderId="12" xfId="2" applyNumberFormat="1" applyFont="1" applyBorder="1" applyAlignment="1">
      <alignment horizontal="right" vertical="top"/>
    </xf>
    <xf numFmtId="166" fontId="6" fillId="0" borderId="15" xfId="2" applyNumberFormat="1" applyFont="1" applyBorder="1" applyAlignment="1">
      <alignment horizontal="right" vertical="top"/>
    </xf>
    <xf numFmtId="0" fontId="6" fillId="0" borderId="5" xfId="3" applyFont="1" applyBorder="1" applyAlignment="1">
      <alignment horizontal="center" wrapText="1"/>
    </xf>
    <xf numFmtId="0" fontId="6" fillId="0" borderId="6" xfId="3" applyFont="1" applyBorder="1" applyAlignment="1">
      <alignment horizontal="center" wrapText="1"/>
    </xf>
    <xf numFmtId="0" fontId="6" fillId="0" borderId="7" xfId="3" applyFont="1" applyBorder="1" applyAlignment="1">
      <alignment horizontal="center" wrapText="1"/>
    </xf>
    <xf numFmtId="0" fontId="6" fillId="0" borderId="8" xfId="3" applyFont="1" applyBorder="1" applyAlignment="1">
      <alignment horizontal="left" vertical="top" wrapText="1"/>
    </xf>
    <xf numFmtId="165" fontId="6" fillId="0" borderId="11" xfId="3" applyNumberFormat="1" applyFont="1" applyBorder="1" applyAlignment="1">
      <alignment horizontal="right" vertical="center"/>
    </xf>
    <xf numFmtId="0" fontId="6" fillId="0" borderId="12" xfId="3" applyFont="1" applyBorder="1" applyAlignment="1">
      <alignment horizontal="left" vertical="top" wrapText="1"/>
    </xf>
    <xf numFmtId="165" fontId="6" fillId="0" borderId="14" xfId="3" applyNumberFormat="1" applyFont="1" applyBorder="1" applyAlignment="1">
      <alignment horizontal="right" vertical="center"/>
    </xf>
    <xf numFmtId="168" fontId="6" fillId="0" borderId="2" xfId="3" applyNumberFormat="1" applyFont="1" applyBorder="1" applyAlignment="1">
      <alignment horizontal="right" vertical="center"/>
    </xf>
    <xf numFmtId="173" fontId="6" fillId="0" borderId="2" xfId="3" applyNumberFormat="1" applyFont="1" applyBorder="1" applyAlignment="1">
      <alignment horizontal="right" vertical="center"/>
    </xf>
    <xf numFmtId="0" fontId="6" fillId="0" borderId="15" xfId="3" applyFont="1" applyBorder="1" applyAlignment="1">
      <alignment horizontal="left" vertical="top" wrapText="1"/>
    </xf>
    <xf numFmtId="165" fontId="6" fillId="0" borderId="18" xfId="3" applyNumberFormat="1" applyFont="1" applyBorder="1" applyAlignment="1">
      <alignment horizontal="right" vertical="center"/>
    </xf>
    <xf numFmtId="168" fontId="6" fillId="0" borderId="9" xfId="3" applyNumberFormat="1" applyFont="1" applyBorder="1" applyAlignment="1">
      <alignment horizontal="right" vertical="center"/>
    </xf>
    <xf numFmtId="168" fontId="6" fillId="0" borderId="10" xfId="3" applyNumberFormat="1" applyFont="1" applyBorder="1" applyAlignment="1">
      <alignment horizontal="right" vertical="center"/>
    </xf>
    <xf numFmtId="0" fontId="5" fillId="0" borderId="0" xfId="3"/>
    <xf numFmtId="168" fontId="6" fillId="0" borderId="13" xfId="3" applyNumberFormat="1" applyFont="1" applyBorder="1" applyAlignment="1">
      <alignment horizontal="right" vertical="center"/>
    </xf>
    <xf numFmtId="173" fontId="6" fillId="0" borderId="13" xfId="3" applyNumberFormat="1" applyFont="1" applyBorder="1" applyAlignment="1">
      <alignment horizontal="right" vertical="center"/>
    </xf>
    <xf numFmtId="168" fontId="6" fillId="0" borderId="16" xfId="3" applyNumberFormat="1" applyFont="1" applyBorder="1" applyAlignment="1">
      <alignment horizontal="right" vertical="center"/>
    </xf>
    <xf numFmtId="168" fontId="6" fillId="0" borderId="17" xfId="3" applyNumberFormat="1" applyFont="1" applyBorder="1" applyAlignment="1">
      <alignment horizontal="right" vertical="center"/>
    </xf>
    <xf numFmtId="0" fontId="6" fillId="0" borderId="19" xfId="3" applyFont="1" applyBorder="1" applyAlignment="1">
      <alignment horizontal="center" wrapText="1"/>
    </xf>
    <xf numFmtId="0" fontId="6" fillId="0" borderId="20" xfId="3" applyFont="1" applyBorder="1" applyAlignment="1">
      <alignment horizontal="center"/>
    </xf>
    <xf numFmtId="168" fontId="6" fillId="0" borderId="8" xfId="3" applyNumberFormat="1" applyFont="1" applyBorder="1" applyAlignment="1">
      <alignment horizontal="right" vertical="center"/>
    </xf>
    <xf numFmtId="168" fontId="6" fillId="0" borderId="12" xfId="3" applyNumberFormat="1" applyFont="1" applyBorder="1" applyAlignment="1">
      <alignment horizontal="right" vertical="center"/>
    </xf>
    <xf numFmtId="168" fontId="6" fillId="0" borderId="15" xfId="3" applyNumberFormat="1" applyFont="1" applyBorder="1" applyAlignment="1">
      <alignment horizontal="right" vertical="center"/>
    </xf>
    <xf numFmtId="0" fontId="6" fillId="0" borderId="5" xfId="4" applyFont="1" applyBorder="1" applyAlignment="1">
      <alignment horizontal="center" wrapText="1"/>
    </xf>
    <xf numFmtId="0" fontId="6" fillId="0" borderId="6" xfId="4" applyFont="1" applyBorder="1" applyAlignment="1">
      <alignment horizontal="center" wrapText="1"/>
    </xf>
    <xf numFmtId="0" fontId="6" fillId="0" borderId="7" xfId="4" applyFont="1" applyBorder="1" applyAlignment="1">
      <alignment horizontal="center" wrapText="1"/>
    </xf>
    <xf numFmtId="0" fontId="6" fillId="0" borderId="8" xfId="4" applyFont="1" applyBorder="1" applyAlignment="1">
      <alignment horizontal="left" vertical="top" wrapText="1"/>
    </xf>
    <xf numFmtId="168" fontId="6" fillId="0" borderId="9" xfId="4" applyNumberFormat="1" applyFont="1" applyBorder="1" applyAlignment="1">
      <alignment horizontal="right" vertical="center"/>
    </xf>
    <xf numFmtId="168" fontId="6" fillId="0" borderId="10" xfId="4" applyNumberFormat="1" applyFont="1" applyBorder="1" applyAlignment="1">
      <alignment horizontal="right" vertical="center"/>
    </xf>
    <xf numFmtId="165" fontId="6" fillId="0" borderId="10" xfId="4" applyNumberFormat="1" applyFont="1" applyBorder="1" applyAlignment="1">
      <alignment horizontal="right" vertical="center"/>
    </xf>
    <xf numFmtId="165" fontId="6" fillId="0" borderId="11" xfId="4" applyNumberFormat="1" applyFont="1" applyBorder="1" applyAlignment="1">
      <alignment horizontal="right" vertical="center"/>
    </xf>
    <xf numFmtId="0" fontId="6" fillId="0" borderId="12" xfId="4" applyFont="1" applyBorder="1" applyAlignment="1">
      <alignment horizontal="left" vertical="top" wrapText="1"/>
    </xf>
    <xf numFmtId="168" fontId="6" fillId="0" borderId="13" xfId="4" applyNumberFormat="1" applyFont="1" applyBorder="1" applyAlignment="1">
      <alignment horizontal="right" vertical="center"/>
    </xf>
    <xf numFmtId="168" fontId="6" fillId="0" borderId="2" xfId="4" applyNumberFormat="1" applyFont="1" applyBorder="1" applyAlignment="1">
      <alignment horizontal="right" vertical="center"/>
    </xf>
    <xf numFmtId="165" fontId="6" fillId="0" borderId="2" xfId="4" applyNumberFormat="1" applyFont="1" applyBorder="1" applyAlignment="1">
      <alignment horizontal="right" vertical="center"/>
    </xf>
    <xf numFmtId="165" fontId="6" fillId="0" borderId="14" xfId="4" applyNumberFormat="1" applyFont="1" applyBorder="1" applyAlignment="1">
      <alignment horizontal="right" vertical="center"/>
    </xf>
    <xf numFmtId="173" fontId="6" fillId="0" borderId="13" xfId="4" applyNumberFormat="1" applyFont="1" applyBorder="1" applyAlignment="1">
      <alignment horizontal="right" vertical="center"/>
    </xf>
    <xf numFmtId="173" fontId="6" fillId="0" borderId="2" xfId="4" applyNumberFormat="1" applyFont="1" applyBorder="1" applyAlignment="1">
      <alignment horizontal="right" vertical="center"/>
    </xf>
    <xf numFmtId="0" fontId="6" fillId="0" borderId="15" xfId="4" applyFont="1" applyBorder="1" applyAlignment="1">
      <alignment horizontal="left" vertical="top" wrapText="1"/>
    </xf>
    <xf numFmtId="168" fontId="6" fillId="0" borderId="16" xfId="4" applyNumberFormat="1" applyFont="1" applyBorder="1" applyAlignment="1">
      <alignment horizontal="right" vertical="center"/>
    </xf>
    <xf numFmtId="168" fontId="6" fillId="0" borderId="17" xfId="4" applyNumberFormat="1" applyFont="1" applyBorder="1" applyAlignment="1">
      <alignment horizontal="right" vertical="center"/>
    </xf>
    <xf numFmtId="165" fontId="6" fillId="0" borderId="17" xfId="4" applyNumberFormat="1" applyFont="1" applyBorder="1" applyAlignment="1">
      <alignment horizontal="right" vertical="center"/>
    </xf>
    <xf numFmtId="165" fontId="6" fillId="0" borderId="18" xfId="4" applyNumberFormat="1" applyFont="1" applyBorder="1" applyAlignment="1">
      <alignment horizontal="right" vertical="center"/>
    </xf>
    <xf numFmtId="0" fontId="5" fillId="0" borderId="0" xfId="4"/>
    <xf numFmtId="0" fontId="6" fillId="0" borderId="19" xfId="4" applyFont="1" applyBorder="1" applyAlignment="1">
      <alignment horizontal="center" wrapText="1"/>
    </xf>
    <xf numFmtId="0" fontId="6" fillId="0" borderId="20" xfId="4" applyFont="1" applyBorder="1" applyAlignment="1">
      <alignment horizontal="center"/>
    </xf>
    <xf numFmtId="168" fontId="6" fillId="0" borderId="8" xfId="4" applyNumberFormat="1" applyFont="1" applyBorder="1" applyAlignment="1">
      <alignment horizontal="right" vertical="center"/>
    </xf>
    <xf numFmtId="168" fontId="6" fillId="0" borderId="12" xfId="4" applyNumberFormat="1" applyFont="1" applyBorder="1" applyAlignment="1">
      <alignment horizontal="right" vertical="center"/>
    </xf>
    <xf numFmtId="168" fontId="6" fillId="0" borderId="15" xfId="4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center" wrapText="1"/>
    </xf>
    <xf numFmtId="0" fontId="4" fillId="0" borderId="28" xfId="1" applyFont="1" applyBorder="1" applyAlignment="1">
      <alignment horizontal="center" wrapText="1"/>
    </xf>
    <xf numFmtId="0" fontId="4" fillId="0" borderId="29" xfId="1" applyFont="1" applyBorder="1" applyAlignment="1">
      <alignment horizontal="center" wrapText="1"/>
    </xf>
    <xf numFmtId="0" fontId="4" fillId="0" borderId="22" xfId="1" applyFont="1" applyBorder="1" applyAlignment="1">
      <alignment horizontal="left" vertical="top" wrapText="1"/>
    </xf>
    <xf numFmtId="168" fontId="4" fillId="0" borderId="9" xfId="1" applyNumberFormat="1" applyFont="1" applyBorder="1" applyAlignment="1">
      <alignment horizontal="right" vertical="center"/>
    </xf>
    <xf numFmtId="166" fontId="4" fillId="0" borderId="10" xfId="1" applyNumberFormat="1" applyFont="1" applyBorder="1" applyAlignment="1">
      <alignment horizontal="right" vertical="center"/>
    </xf>
    <xf numFmtId="0" fontId="4" fillId="0" borderId="10" xfId="1" applyFont="1" applyBorder="1" applyAlignment="1">
      <alignment horizontal="left" vertical="center" wrapText="1"/>
    </xf>
    <xf numFmtId="174" fontId="4" fillId="0" borderId="10" xfId="1" applyNumberFormat="1" applyFont="1" applyBorder="1" applyAlignment="1">
      <alignment horizontal="right" vertical="center"/>
    </xf>
    <xf numFmtId="174" fontId="4" fillId="0" borderId="11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horizontal="left" vertical="top" wrapText="1"/>
    </xf>
    <xf numFmtId="168" fontId="4" fillId="0" borderId="16" xfId="1" applyNumberFormat="1" applyFont="1" applyBorder="1" applyAlignment="1">
      <alignment horizontal="right" vertical="center"/>
    </xf>
    <xf numFmtId="166" fontId="4" fillId="0" borderId="17" xfId="1" applyNumberFormat="1" applyFont="1" applyBorder="1" applyAlignment="1">
      <alignment horizontal="right" vertical="center"/>
    </xf>
    <xf numFmtId="174" fontId="4" fillId="0" borderId="17" xfId="1" applyNumberFormat="1" applyFont="1" applyBorder="1" applyAlignment="1">
      <alignment horizontal="right" vertical="center"/>
    </xf>
    <xf numFmtId="174" fontId="4" fillId="0" borderId="18" xfId="1" applyNumberFormat="1" applyFont="1" applyBorder="1" applyAlignment="1">
      <alignment horizontal="right" vertical="center"/>
    </xf>
    <xf numFmtId="0" fontId="2" fillId="0" borderId="0" xfId="1"/>
    <xf numFmtId="0" fontId="4" fillId="0" borderId="33" xfId="1" applyFont="1" applyBorder="1" applyAlignment="1">
      <alignment horizontal="left" vertical="top" wrapText="1"/>
    </xf>
    <xf numFmtId="0" fontId="4" fillId="0" borderId="33" xfId="1" applyFont="1" applyBorder="1" applyAlignment="1">
      <alignment horizontal="left" vertical="top"/>
    </xf>
    <xf numFmtId="0" fontId="4" fillId="0" borderId="27" xfId="1" applyFont="1" applyBorder="1" applyAlignment="1">
      <alignment horizontal="left" vertical="top"/>
    </xf>
    <xf numFmtId="0" fontId="4" fillId="2" borderId="0" xfId="1" applyFont="1" applyFill="1"/>
    <xf numFmtId="165" fontId="4" fillId="0" borderId="8" xfId="1" applyNumberFormat="1" applyFont="1" applyBorder="1" applyAlignment="1">
      <alignment horizontal="right" vertical="center"/>
    </xf>
    <xf numFmtId="165" fontId="4" fillId="0" borderId="12" xfId="1" applyNumberFormat="1" applyFont="1" applyBorder="1" applyAlignment="1">
      <alignment horizontal="right" vertical="center"/>
    </xf>
    <xf numFmtId="167" fontId="4" fillId="0" borderId="12" xfId="1" applyNumberFormat="1" applyFont="1" applyBorder="1" applyAlignment="1">
      <alignment horizontal="right" vertical="center"/>
    </xf>
    <xf numFmtId="168" fontId="4" fillId="0" borderId="12" xfId="1" applyNumberFormat="1" applyFont="1" applyBorder="1" applyAlignment="1">
      <alignment horizontal="right" vertical="center"/>
    </xf>
    <xf numFmtId="169" fontId="4" fillId="0" borderId="12" xfId="1" applyNumberFormat="1" applyFont="1" applyBorder="1" applyAlignment="1">
      <alignment horizontal="right" vertical="center"/>
    </xf>
    <xf numFmtId="166" fontId="4" fillId="0" borderId="12" xfId="1" applyNumberFormat="1" applyFont="1" applyBorder="1" applyAlignment="1">
      <alignment horizontal="right" vertical="center"/>
    </xf>
    <xf numFmtId="173" fontId="4" fillId="0" borderId="12" xfId="1" applyNumberFormat="1" applyFont="1" applyBorder="1" applyAlignment="1">
      <alignment horizontal="right" vertical="center"/>
    </xf>
    <xf numFmtId="167" fontId="4" fillId="0" borderId="15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top"/>
    </xf>
    <xf numFmtId="167" fontId="4" fillId="0" borderId="0" xfId="1" applyNumberFormat="1" applyFont="1" applyBorder="1" applyAlignment="1">
      <alignment horizontal="right" vertical="center"/>
    </xf>
    <xf numFmtId="0" fontId="4" fillId="0" borderId="28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0" borderId="30" xfId="1" applyFont="1" applyBorder="1" applyAlignment="1">
      <alignment horizontal="center" wrapText="1"/>
    </xf>
    <xf numFmtId="0" fontId="4" fillId="0" borderId="8" xfId="1" applyFont="1" applyBorder="1" applyAlignment="1">
      <alignment horizontal="left" vertical="top" wrapText="1"/>
    </xf>
    <xf numFmtId="170" fontId="4" fillId="0" borderId="9" xfId="1" applyNumberFormat="1" applyFont="1" applyBorder="1" applyAlignment="1">
      <alignment horizontal="right" vertical="center"/>
    </xf>
    <xf numFmtId="170" fontId="4" fillId="0" borderId="10" xfId="1" applyNumberFormat="1" applyFont="1" applyBorder="1" applyAlignment="1">
      <alignment horizontal="right" vertical="center"/>
    </xf>
    <xf numFmtId="170" fontId="4" fillId="0" borderId="11" xfId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left" vertical="top" wrapText="1"/>
    </xf>
    <xf numFmtId="170" fontId="4" fillId="0" borderId="13" xfId="1" applyNumberFormat="1" applyFont="1" applyBorder="1" applyAlignment="1">
      <alignment horizontal="right" vertical="center"/>
    </xf>
    <xf numFmtId="170" fontId="4" fillId="0" borderId="2" xfId="1" applyNumberFormat="1" applyFont="1" applyBorder="1" applyAlignment="1">
      <alignment horizontal="right" vertical="center"/>
    </xf>
    <xf numFmtId="170" fontId="4" fillId="0" borderId="14" xfId="1" applyNumberFormat="1" applyFont="1" applyBorder="1" applyAlignment="1">
      <alignment horizontal="right" vertical="center"/>
    </xf>
    <xf numFmtId="175" fontId="4" fillId="0" borderId="2" xfId="1" applyNumberFormat="1" applyFont="1" applyBorder="1" applyAlignment="1">
      <alignment horizontal="right" vertical="center"/>
    </xf>
    <xf numFmtId="175" fontId="4" fillId="0" borderId="13" xfId="1" applyNumberFormat="1" applyFont="1" applyBorder="1" applyAlignment="1">
      <alignment horizontal="right" vertical="center"/>
    </xf>
    <xf numFmtId="172" fontId="4" fillId="0" borderId="13" xfId="1" applyNumberFormat="1" applyFont="1" applyBorder="1" applyAlignment="1">
      <alignment horizontal="right" vertical="center"/>
    </xf>
    <xf numFmtId="172" fontId="4" fillId="0" borderId="2" xfId="1" applyNumberFormat="1" applyFont="1" applyBorder="1" applyAlignment="1">
      <alignment horizontal="right" vertical="center"/>
    </xf>
    <xf numFmtId="172" fontId="4" fillId="0" borderId="14" xfId="1" applyNumberFormat="1" applyFont="1" applyBorder="1" applyAlignment="1">
      <alignment horizontal="right" vertical="center"/>
    </xf>
    <xf numFmtId="171" fontId="4" fillId="0" borderId="13" xfId="1" applyNumberFormat="1" applyFont="1" applyBorder="1" applyAlignment="1">
      <alignment horizontal="right" vertical="center"/>
    </xf>
    <xf numFmtId="171" fontId="4" fillId="0" borderId="2" xfId="1" applyNumberFormat="1" applyFont="1" applyBorder="1" applyAlignment="1">
      <alignment horizontal="right" vertical="center"/>
    </xf>
    <xf numFmtId="171" fontId="4" fillId="0" borderId="14" xfId="1" applyNumberFormat="1" applyFont="1" applyBorder="1" applyAlignment="1">
      <alignment horizontal="right" vertical="center"/>
    </xf>
    <xf numFmtId="0" fontId="4" fillId="0" borderId="15" xfId="1" applyFont="1" applyBorder="1" applyAlignment="1">
      <alignment horizontal="left" vertical="top" wrapText="1"/>
    </xf>
    <xf numFmtId="170" fontId="4" fillId="0" borderId="16" xfId="1" applyNumberFormat="1" applyFont="1" applyBorder="1" applyAlignment="1">
      <alignment horizontal="right" vertical="center"/>
    </xf>
    <xf numFmtId="170" fontId="4" fillId="0" borderId="17" xfId="1" applyNumberFormat="1" applyFont="1" applyBorder="1" applyAlignment="1">
      <alignment horizontal="right" vertical="center"/>
    </xf>
    <xf numFmtId="170" fontId="4" fillId="0" borderId="18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68" fontId="0" fillId="0" borderId="0" xfId="0" applyNumberFormat="1"/>
    <xf numFmtId="0" fontId="0" fillId="0" borderId="0" xfId="0" quotePrefix="1"/>
    <xf numFmtId="0" fontId="4" fillId="0" borderId="12" xfId="3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3" fillId="0" borderId="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left" wrapText="1"/>
    </xf>
    <xf numFmtId="0" fontId="6" fillId="0" borderId="15" xfId="2" applyFont="1" applyBorder="1" applyAlignment="1">
      <alignment horizontal="left" wrapText="1"/>
    </xf>
    <xf numFmtId="0" fontId="6" fillId="0" borderId="0" xfId="2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4" xfId="2" applyFont="1" applyBorder="1" applyAlignment="1">
      <alignment horizontal="left" wrapText="1"/>
    </xf>
    <xf numFmtId="0" fontId="3" fillId="0" borderId="0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left" wrapText="1"/>
    </xf>
    <xf numFmtId="0" fontId="6" fillId="0" borderId="15" xfId="3" applyFont="1" applyBorder="1" applyAlignment="1">
      <alignment horizontal="left" wrapText="1"/>
    </xf>
    <xf numFmtId="0" fontId="6" fillId="0" borderId="0" xfId="3" applyFont="1" applyBorder="1" applyAlignment="1">
      <alignment horizontal="left" vertical="top" wrapText="1"/>
    </xf>
    <xf numFmtId="0" fontId="6" fillId="0" borderId="4" xfId="3" applyFont="1" applyBorder="1" applyAlignment="1">
      <alignment horizontal="left" wrapText="1"/>
    </xf>
    <xf numFmtId="0" fontId="3" fillId="0" borderId="0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left" wrapText="1"/>
    </xf>
    <xf numFmtId="0" fontId="6" fillId="0" borderId="15" xfId="4" applyFont="1" applyBorder="1" applyAlignment="1">
      <alignment horizontal="left" wrapText="1"/>
    </xf>
    <xf numFmtId="0" fontId="6" fillId="0" borderId="0" xfId="4" applyFont="1" applyBorder="1" applyAlignment="1">
      <alignment horizontal="left" vertical="top" wrapText="1"/>
    </xf>
    <xf numFmtId="0" fontId="6" fillId="0" borderId="4" xfId="4" applyFont="1" applyBorder="1" applyAlignment="1">
      <alignment horizontal="left" wrapText="1"/>
    </xf>
    <xf numFmtId="0" fontId="4" fillId="0" borderId="31" xfId="1" applyFont="1" applyBorder="1" applyAlignment="1">
      <alignment horizontal="left" vertical="top"/>
    </xf>
    <xf numFmtId="0" fontId="4" fillId="0" borderId="26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left" wrapText="1"/>
    </xf>
    <xf numFmtId="0" fontId="4" fillId="0" borderId="22" xfId="1" applyFont="1" applyBorder="1" applyAlignment="1">
      <alignment horizontal="left" wrapText="1"/>
    </xf>
    <xf numFmtId="0" fontId="4" fillId="0" borderId="26" xfId="1" applyFont="1" applyBorder="1" applyAlignment="1">
      <alignment horizontal="left" wrapText="1"/>
    </xf>
    <xf numFmtId="0" fontId="4" fillId="0" borderId="27" xfId="1" applyFont="1" applyBorder="1" applyAlignment="1">
      <alignment horizontal="left" wrapText="1"/>
    </xf>
    <xf numFmtId="0" fontId="4" fillId="0" borderId="23" xfId="1" applyFont="1" applyBorder="1" applyAlignment="1">
      <alignment horizontal="center" wrapText="1"/>
    </xf>
    <xf numFmtId="0" fontId="4" fillId="0" borderId="24" xfId="1" applyFont="1" applyBorder="1" applyAlignment="1">
      <alignment horizontal="center" wrapText="1"/>
    </xf>
    <xf numFmtId="0" fontId="4" fillId="0" borderId="29" xfId="1" applyFont="1" applyBorder="1" applyAlignment="1">
      <alignment horizontal="center" wrapText="1"/>
    </xf>
    <xf numFmtId="0" fontId="4" fillId="0" borderId="25" xfId="1" applyFont="1" applyBorder="1" applyAlignment="1">
      <alignment horizontal="center" wrapText="1"/>
    </xf>
    <xf numFmtId="0" fontId="4" fillId="0" borderId="30" xfId="1" applyFont="1" applyBorder="1" applyAlignment="1">
      <alignment horizontal="center" wrapText="1"/>
    </xf>
    <xf numFmtId="0" fontId="4" fillId="0" borderId="32" xfId="1" applyFont="1" applyBorder="1" applyAlignment="1">
      <alignment horizontal="left" vertical="top" wrapText="1"/>
    </xf>
    <xf numFmtId="0" fontId="4" fillId="0" borderId="33" xfId="1" applyFont="1" applyBorder="1" applyAlignment="1">
      <alignment horizontal="left" vertical="top" wrapText="1"/>
    </xf>
    <xf numFmtId="0" fontId="4" fillId="0" borderId="21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wrapText="1"/>
    </xf>
    <xf numFmtId="0" fontId="4" fillId="0" borderId="15" xfId="1" applyFont="1" applyBorder="1" applyAlignment="1">
      <alignment horizontal="left" wrapText="1"/>
    </xf>
  </cellXfs>
  <cellStyles count="5">
    <cellStyle name="Normal" xfId="0" builtinId="0"/>
    <cellStyle name="Normal_Common" xfId="2"/>
    <cellStyle name="Normal_Composite" xfId="1"/>
    <cellStyle name="Normal_Rural_1" xfId="4"/>
    <cellStyle name="Normal_Urban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56</xdr:row>
      <xdr:rowOff>0</xdr:rowOff>
    </xdr:from>
    <xdr:to>
      <xdr:col>10</xdr:col>
      <xdr:colOff>419100</xdr:colOff>
      <xdr:row>81</xdr:row>
      <xdr:rowOff>38100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91725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3"/>
  <sheetViews>
    <sheetView workbookViewId="0">
      <selection activeCell="C14" sqref="C14"/>
    </sheetView>
  </sheetViews>
  <sheetFormatPr defaultRowHeight="15" x14ac:dyDescent="0.25"/>
  <cols>
    <col min="1" max="1" width="30.7109375" customWidth="1"/>
    <col min="2" max="2" width="7.42578125" style="1" bestFit="1" customWidth="1"/>
    <col min="3" max="3" width="14" style="1" bestFit="1" customWidth="1"/>
    <col min="7" max="7" width="22" customWidth="1"/>
    <col min="8" max="8" width="12.42578125" customWidth="1"/>
    <col min="11" max="11" width="12.7109375" bestFit="1" customWidth="1"/>
    <col min="12" max="12" width="15.28515625" bestFit="1" customWidth="1"/>
  </cols>
  <sheetData>
    <row r="1" spans="1:15" x14ac:dyDescent="0.25">
      <c r="A1" t="s">
        <v>0</v>
      </c>
    </row>
    <row r="4" spans="1:15" ht="15.75" thickBot="1" x14ac:dyDescent="0.3">
      <c r="G4" s="147" t="s">
        <v>1</v>
      </c>
      <c r="H4" s="147"/>
      <c r="I4" s="35"/>
    </row>
    <row r="5" spans="1:15" ht="16.5" thickTop="1" thickBot="1" x14ac:dyDescent="0.3">
      <c r="A5" s="147" t="s">
        <v>2</v>
      </c>
      <c r="B5" s="147"/>
      <c r="C5" s="147"/>
      <c r="D5" s="147"/>
      <c r="E5" s="147"/>
      <c r="G5" s="148" t="s">
        <v>31</v>
      </c>
      <c r="H5" s="36" t="s">
        <v>3</v>
      </c>
      <c r="I5" s="35"/>
      <c r="K5" s="151" t="s">
        <v>4</v>
      </c>
      <c r="L5" s="151"/>
    </row>
    <row r="6" spans="1:15" ht="27.75" thickTop="1" thickBot="1" x14ac:dyDescent="0.3">
      <c r="A6" s="152" t="s">
        <v>31</v>
      </c>
      <c r="B6" s="15" t="s">
        <v>5</v>
      </c>
      <c r="C6" s="16" t="s">
        <v>121</v>
      </c>
      <c r="D6" s="16" t="s">
        <v>122</v>
      </c>
      <c r="E6" s="17" t="s">
        <v>6</v>
      </c>
      <c r="G6" s="149"/>
      <c r="H6" s="37" t="s">
        <v>123</v>
      </c>
      <c r="I6" s="35"/>
      <c r="K6" s="2" t="s">
        <v>7</v>
      </c>
      <c r="L6" s="2" t="s">
        <v>8</v>
      </c>
    </row>
    <row r="7" spans="1:15" ht="24.75" thickTop="1" x14ac:dyDescent="0.25">
      <c r="A7" s="18" t="s">
        <v>32</v>
      </c>
      <c r="B7" s="19">
        <v>0.68443655723158825</v>
      </c>
      <c r="C7" s="20">
        <v>0.46474812791631465</v>
      </c>
      <c r="D7" s="21">
        <v>28175</v>
      </c>
      <c r="E7" s="22">
        <v>0</v>
      </c>
      <c r="G7" s="18" t="s">
        <v>32</v>
      </c>
      <c r="H7" s="38">
        <v>8.6256539104277608E-2</v>
      </c>
      <c r="I7" s="35"/>
      <c r="K7">
        <f>((1-B7)/C7)*H7</f>
        <v>5.85680905549237E-2</v>
      </c>
      <c r="L7">
        <f>((0-B7)/C7)*H7</f>
        <v>-0.12703037434047332</v>
      </c>
      <c r="O7" s="142"/>
    </row>
    <row r="8" spans="1:15" ht="24" x14ac:dyDescent="0.25">
      <c r="A8" s="23" t="s">
        <v>33</v>
      </c>
      <c r="B8" s="24">
        <v>0.30367346938775508</v>
      </c>
      <c r="C8" s="25">
        <v>0.45985149639152634</v>
      </c>
      <c r="D8" s="26">
        <v>28175</v>
      </c>
      <c r="E8" s="27">
        <v>0</v>
      </c>
      <c r="G8" s="23" t="s">
        <v>33</v>
      </c>
      <c r="H8" s="39">
        <v>-8.349991532716014E-2</v>
      </c>
      <c r="I8" s="35"/>
      <c r="K8">
        <f t="shared" ref="K8:K71" si="0">((1-B8)/C8)*H8</f>
        <v>-0.12643909349524743</v>
      </c>
      <c r="L8">
        <f t="shared" ref="L8:L71" si="1">((0-B8)/C8)*H8</f>
        <v>5.5141081805664759E-2</v>
      </c>
      <c r="O8" s="142"/>
    </row>
    <row r="9" spans="1:15" x14ac:dyDescent="0.25">
      <c r="A9" s="23" t="s">
        <v>34</v>
      </c>
      <c r="B9" s="24">
        <v>0.63354037267080743</v>
      </c>
      <c r="C9" s="25">
        <v>0.48184562811732412</v>
      </c>
      <c r="D9" s="26">
        <v>28175</v>
      </c>
      <c r="E9" s="27">
        <v>0</v>
      </c>
      <c r="G9" s="23" t="s">
        <v>34</v>
      </c>
      <c r="H9" s="39">
        <v>-2.1452531303669302E-2</v>
      </c>
      <c r="I9" s="35"/>
      <c r="K9">
        <f t="shared" si="0"/>
        <v>-1.6315363610389145E-2</v>
      </c>
      <c r="L9">
        <f t="shared" si="1"/>
        <v>2.820622183491004E-2</v>
      </c>
      <c r="O9" s="142"/>
    </row>
    <row r="10" spans="1:15" x14ac:dyDescent="0.25">
      <c r="A10" s="23" t="s">
        <v>35</v>
      </c>
      <c r="B10" s="24">
        <v>8.1348713398402842E-2</v>
      </c>
      <c r="C10" s="25">
        <v>0.2733747477573536</v>
      </c>
      <c r="D10" s="26">
        <v>28175</v>
      </c>
      <c r="E10" s="27">
        <v>0</v>
      </c>
      <c r="G10" s="23" t="s">
        <v>35</v>
      </c>
      <c r="H10" s="39">
        <v>-2.3556757550156217E-2</v>
      </c>
      <c r="I10" s="35"/>
      <c r="K10">
        <f t="shared" si="0"/>
        <v>-7.916036798988059E-2</v>
      </c>
      <c r="L10">
        <f t="shared" si="1"/>
        <v>7.0098351594794399E-3</v>
      </c>
      <c r="O10" s="142"/>
    </row>
    <row r="11" spans="1:15" x14ac:dyDescent="0.25">
      <c r="A11" s="23" t="s">
        <v>36</v>
      </c>
      <c r="B11" s="24">
        <v>0.16606921029281277</v>
      </c>
      <c r="C11" s="25">
        <v>0.37214935606362298</v>
      </c>
      <c r="D11" s="26">
        <v>28175</v>
      </c>
      <c r="E11" s="27">
        <v>0</v>
      </c>
      <c r="G11" s="23" t="s">
        <v>36</v>
      </c>
      <c r="H11" s="39">
        <v>4.2384117703225858E-2</v>
      </c>
      <c r="I11" s="35"/>
      <c r="K11">
        <f t="shared" si="0"/>
        <v>9.4976439355307737E-2</v>
      </c>
      <c r="L11">
        <f t="shared" si="1"/>
        <v>-1.8913634650301537E-2</v>
      </c>
      <c r="O11" s="142"/>
    </row>
    <row r="12" spans="1:15" x14ac:dyDescent="0.25">
      <c r="A12" s="23" t="s">
        <v>37</v>
      </c>
      <c r="B12" s="24">
        <v>0.11850931677018633</v>
      </c>
      <c r="C12" s="25">
        <v>0.32321597493787668</v>
      </c>
      <c r="D12" s="26">
        <v>28175</v>
      </c>
      <c r="E12" s="27">
        <v>0</v>
      </c>
      <c r="G12" s="23" t="s">
        <v>37</v>
      </c>
      <c r="H12" s="39">
        <v>3.0436109896708309E-3</v>
      </c>
      <c r="I12" s="35"/>
      <c r="K12">
        <f t="shared" si="0"/>
        <v>8.3006872766309778E-3</v>
      </c>
      <c r="L12">
        <f t="shared" si="1"/>
        <v>-1.1159604935042213E-3</v>
      </c>
      <c r="O12" s="142"/>
    </row>
    <row r="13" spans="1:15" x14ac:dyDescent="0.25">
      <c r="A13" s="23" t="s">
        <v>38</v>
      </c>
      <c r="B13" s="24">
        <v>0.59155279503105596</v>
      </c>
      <c r="C13" s="25">
        <v>0.49155534952445412</v>
      </c>
      <c r="D13" s="26">
        <v>28175</v>
      </c>
      <c r="E13" s="27">
        <v>0</v>
      </c>
      <c r="G13" s="23" t="s">
        <v>38</v>
      </c>
      <c r="H13" s="39">
        <v>9.4022599819393662E-2</v>
      </c>
      <c r="I13" s="35"/>
      <c r="K13">
        <f t="shared" si="0"/>
        <v>7.812603023707787E-2</v>
      </c>
      <c r="L13">
        <f t="shared" si="1"/>
        <v>-0.11314968247839566</v>
      </c>
      <c r="O13" s="142"/>
    </row>
    <row r="14" spans="1:15" x14ac:dyDescent="0.25">
      <c r="A14" s="23" t="s">
        <v>39</v>
      </c>
      <c r="B14" s="24">
        <v>0.18608695652173912</v>
      </c>
      <c r="C14" s="25">
        <v>0.38918373162688946</v>
      </c>
      <c r="D14" s="26">
        <v>28175</v>
      </c>
      <c r="E14" s="27">
        <v>0</v>
      </c>
      <c r="G14" s="23" t="s">
        <v>39</v>
      </c>
      <c r="H14" s="39">
        <v>-6.4399994049904305E-2</v>
      </c>
      <c r="I14" s="35"/>
      <c r="K14">
        <f t="shared" si="0"/>
        <v>-0.13468187618744232</v>
      </c>
      <c r="L14">
        <f t="shared" si="1"/>
        <v>3.0792651179607538E-2</v>
      </c>
      <c r="O14" s="142"/>
    </row>
    <row r="15" spans="1:15" ht="24" x14ac:dyDescent="0.25">
      <c r="A15" s="23" t="s">
        <v>40</v>
      </c>
      <c r="B15" s="24">
        <v>0.16823425022182786</v>
      </c>
      <c r="C15" s="25">
        <v>0.37408081207517324</v>
      </c>
      <c r="D15" s="26">
        <v>28175</v>
      </c>
      <c r="E15" s="27">
        <v>0</v>
      </c>
      <c r="G15" s="23" t="s">
        <v>40</v>
      </c>
      <c r="H15" s="39">
        <v>-4.4691155703672186E-2</v>
      </c>
      <c r="I15" s="35"/>
      <c r="K15">
        <f t="shared" si="0"/>
        <v>-9.9370433960798643E-2</v>
      </c>
      <c r="L15">
        <f t="shared" si="1"/>
        <v>2.0098820438412015E-2</v>
      </c>
      <c r="O15" s="142"/>
    </row>
    <row r="16" spans="1:15" x14ac:dyDescent="0.25">
      <c r="A16" s="23" t="s">
        <v>41</v>
      </c>
      <c r="B16" s="24">
        <v>4.9618456078083406E-2</v>
      </c>
      <c r="C16" s="25">
        <v>0.21715924721909022</v>
      </c>
      <c r="D16" s="26">
        <v>28175</v>
      </c>
      <c r="E16" s="27">
        <v>0</v>
      </c>
      <c r="G16" s="23" t="s">
        <v>41</v>
      </c>
      <c r="H16" s="39">
        <v>-1.6474709345486192E-2</v>
      </c>
      <c r="I16" s="35"/>
      <c r="K16">
        <f t="shared" si="0"/>
        <v>-7.2100359086396684E-2</v>
      </c>
      <c r="L16">
        <f t="shared" si="1"/>
        <v>3.7642865893409479E-3</v>
      </c>
      <c r="O16" s="142"/>
    </row>
    <row r="17" spans="1:15" ht="24" x14ac:dyDescent="0.25">
      <c r="A17" s="23" t="s">
        <v>42</v>
      </c>
      <c r="B17" s="24">
        <v>1.064773735581189E-4</v>
      </c>
      <c r="C17" s="25">
        <v>1.0318421148725429E-2</v>
      </c>
      <c r="D17" s="26">
        <v>28175</v>
      </c>
      <c r="E17" s="27">
        <v>0</v>
      </c>
      <c r="G17" s="23" t="s">
        <v>42</v>
      </c>
      <c r="H17" s="39">
        <v>-2.6592151698509462E-4</v>
      </c>
      <c r="I17" s="35"/>
      <c r="K17">
        <f t="shared" si="0"/>
        <v>-2.5768787542969945E-2</v>
      </c>
      <c r="L17">
        <f t="shared" si="1"/>
        <v>2.7440850003162655E-6</v>
      </c>
      <c r="O17" s="142"/>
    </row>
    <row r="18" spans="1:15" ht="24" x14ac:dyDescent="0.25">
      <c r="A18" s="23" t="s">
        <v>43</v>
      </c>
      <c r="B18" s="24">
        <v>6.7435669920141972E-4</v>
      </c>
      <c r="C18" s="25">
        <v>2.596008207862437E-2</v>
      </c>
      <c r="D18" s="26">
        <v>28175</v>
      </c>
      <c r="E18" s="27">
        <v>0</v>
      </c>
      <c r="G18" s="23" t="s">
        <v>43</v>
      </c>
      <c r="H18" s="39">
        <v>-2.185475213108347E-3</v>
      </c>
      <c r="I18" s="35"/>
      <c r="K18">
        <f t="shared" si="0"/>
        <v>-8.4129218722916274E-2</v>
      </c>
      <c r="L18">
        <f t="shared" si="1"/>
        <v>5.6771386409128045E-5</v>
      </c>
      <c r="O18" s="142"/>
    </row>
    <row r="19" spans="1:15" x14ac:dyDescent="0.25">
      <c r="A19" s="23" t="s">
        <v>44</v>
      </c>
      <c r="B19" s="24">
        <v>4.2590949423247561E-4</v>
      </c>
      <c r="C19" s="25">
        <v>2.0633545647997301E-2</v>
      </c>
      <c r="D19" s="26">
        <v>28175</v>
      </c>
      <c r="E19" s="27">
        <v>0</v>
      </c>
      <c r="G19" s="23" t="s">
        <v>44</v>
      </c>
      <c r="H19" s="39">
        <v>-1.4651541555579094E-3</v>
      </c>
      <c r="I19" s="35"/>
      <c r="K19">
        <f t="shared" si="0"/>
        <v>-7.0978112898143167E-2</v>
      </c>
      <c r="L19">
        <f t="shared" si="1"/>
        <v>3.0243133003505241E-5</v>
      </c>
      <c r="O19" s="142"/>
    </row>
    <row r="20" spans="1:15" x14ac:dyDescent="0.25">
      <c r="A20" s="23" t="s">
        <v>45</v>
      </c>
      <c r="B20" s="24">
        <v>2.1295474711623781E-4</v>
      </c>
      <c r="C20" s="25">
        <v>1.4591674144455185E-2</v>
      </c>
      <c r="D20" s="26">
        <v>28175</v>
      </c>
      <c r="E20" s="27">
        <v>0</v>
      </c>
      <c r="G20" s="23" t="s">
        <v>45</v>
      </c>
      <c r="H20" s="39">
        <v>-4.4713859131030658E-3</v>
      </c>
      <c r="I20" s="35"/>
      <c r="K20">
        <f t="shared" si="0"/>
        <v>-0.30636880086480278</v>
      </c>
      <c r="L20">
        <f t="shared" si="1"/>
        <v>6.5256587212496605E-5</v>
      </c>
      <c r="O20" s="142"/>
    </row>
    <row r="21" spans="1:15" x14ac:dyDescent="0.25">
      <c r="A21" s="23" t="s">
        <v>46</v>
      </c>
      <c r="B21" s="24">
        <v>3.5492457852706301E-5</v>
      </c>
      <c r="C21" s="25">
        <v>5.957554687344783E-3</v>
      </c>
      <c r="D21" s="26">
        <v>28175</v>
      </c>
      <c r="E21" s="27">
        <v>0</v>
      </c>
      <c r="G21" s="23" t="s">
        <v>46</v>
      </c>
      <c r="H21" s="39">
        <v>-1.176538361125097E-3</v>
      </c>
      <c r="I21" s="35"/>
      <c r="K21">
        <f t="shared" si="0"/>
        <v>-0.19747978233184368</v>
      </c>
      <c r="L21">
        <f t="shared" si="1"/>
        <v>7.0092916281622658E-6</v>
      </c>
      <c r="O21" s="142"/>
    </row>
    <row r="22" spans="1:15" x14ac:dyDescent="0.25">
      <c r="A22" s="23" t="s">
        <v>47</v>
      </c>
      <c r="B22" s="24">
        <v>1.7746228926353151E-4</v>
      </c>
      <c r="C22" s="25">
        <v>1.3320551568084585E-2</v>
      </c>
      <c r="D22" s="26">
        <v>28175</v>
      </c>
      <c r="E22" s="27">
        <v>0</v>
      </c>
      <c r="G22" s="23" t="s">
        <v>47</v>
      </c>
      <c r="H22" s="39">
        <v>-3.9471323999914583E-3</v>
      </c>
      <c r="I22" s="35"/>
      <c r="K22">
        <f t="shared" si="0"/>
        <v>-0.29626640553647909</v>
      </c>
      <c r="L22">
        <f t="shared" si="1"/>
        <v>5.258544649209781E-5</v>
      </c>
      <c r="O22" s="142"/>
    </row>
    <row r="23" spans="1:15" x14ac:dyDescent="0.25">
      <c r="A23" s="23" t="s">
        <v>48</v>
      </c>
      <c r="B23" s="24">
        <v>5.6787932564330082E-4</v>
      </c>
      <c r="C23" s="25">
        <v>2.3823874231890519E-2</v>
      </c>
      <c r="D23" s="26">
        <v>28175</v>
      </c>
      <c r="E23" s="27">
        <v>0</v>
      </c>
      <c r="G23" s="23" t="s">
        <v>48</v>
      </c>
      <c r="H23" s="39">
        <v>-6.8138675209787111E-3</v>
      </c>
      <c r="I23" s="35"/>
      <c r="K23">
        <f t="shared" si="0"/>
        <v>-0.28584763335301888</v>
      </c>
      <c r="L23">
        <f t="shared" si="1"/>
        <v>1.6241919576861046E-4</v>
      </c>
      <c r="O23" s="142"/>
    </row>
    <row r="24" spans="1:15" x14ac:dyDescent="0.25">
      <c r="A24" s="23" t="s">
        <v>49</v>
      </c>
      <c r="B24" s="24">
        <v>1.4551907719609581E-3</v>
      </c>
      <c r="C24" s="25">
        <v>3.8119873645484317E-2</v>
      </c>
      <c r="D24" s="26">
        <v>28175</v>
      </c>
      <c r="E24" s="27">
        <v>0</v>
      </c>
      <c r="G24" s="23" t="s">
        <v>49</v>
      </c>
      <c r="H24" s="39">
        <v>-1.1282293923812449E-2</v>
      </c>
      <c r="I24" s="35"/>
      <c r="K24">
        <f t="shared" si="0"/>
        <v>-0.29553812634797444</v>
      </c>
      <c r="L24">
        <f t="shared" si="1"/>
        <v>4.3069109192674175E-4</v>
      </c>
      <c r="O24" s="142"/>
    </row>
    <row r="25" spans="1:15" x14ac:dyDescent="0.25">
      <c r="A25" s="23" t="s">
        <v>50</v>
      </c>
      <c r="B25" s="24">
        <v>4.2590949423247561E-4</v>
      </c>
      <c r="C25" s="25">
        <v>2.0633545647997967E-2</v>
      </c>
      <c r="D25" s="26">
        <v>28175</v>
      </c>
      <c r="E25" s="27">
        <v>0</v>
      </c>
      <c r="G25" s="23" t="s">
        <v>50</v>
      </c>
      <c r="H25" s="39">
        <v>-2.8242808624212418E-3</v>
      </c>
      <c r="I25" s="35"/>
      <c r="K25">
        <f t="shared" si="0"/>
        <v>-0.13681981868499055</v>
      </c>
      <c r="L25">
        <f t="shared" si="1"/>
        <v>5.8297689316475042E-5</v>
      </c>
      <c r="O25" s="142"/>
    </row>
    <row r="26" spans="1:15" ht="24" x14ac:dyDescent="0.25">
      <c r="A26" s="23" t="s">
        <v>51</v>
      </c>
      <c r="B26" s="24">
        <v>5.8207630878438334E-3</v>
      </c>
      <c r="C26" s="25">
        <v>7.6072907154042857E-2</v>
      </c>
      <c r="D26" s="26">
        <v>28175</v>
      </c>
      <c r="E26" s="27">
        <v>0</v>
      </c>
      <c r="G26" s="23" t="s">
        <v>51</v>
      </c>
      <c r="H26" s="39">
        <v>-6.9932695357658829E-3</v>
      </c>
      <c r="I26" s="35"/>
      <c r="K26">
        <f t="shared" si="0"/>
        <v>-9.1393422845143152E-2</v>
      </c>
      <c r="L26">
        <f t="shared" si="1"/>
        <v>5.3509411826080746E-4</v>
      </c>
      <c r="O26" s="142"/>
    </row>
    <row r="27" spans="1:15" ht="24" x14ac:dyDescent="0.25">
      <c r="A27" s="23" t="s">
        <v>52</v>
      </c>
      <c r="B27" s="24">
        <v>8.2697426796805688E-3</v>
      </c>
      <c r="C27" s="25">
        <v>9.0562934648987334E-2</v>
      </c>
      <c r="D27" s="26">
        <v>28175</v>
      </c>
      <c r="E27" s="27">
        <v>0</v>
      </c>
      <c r="G27" s="23" t="s">
        <v>52</v>
      </c>
      <c r="H27" s="39">
        <v>-2.098771505745186E-2</v>
      </c>
      <c r="I27" s="35"/>
      <c r="K27">
        <f t="shared" si="0"/>
        <v>-0.22983080368547903</v>
      </c>
      <c r="L27">
        <f t="shared" si="1"/>
        <v>1.9164904895396402E-3</v>
      </c>
      <c r="O27" s="142"/>
    </row>
    <row r="28" spans="1:15" ht="24" x14ac:dyDescent="0.25">
      <c r="A28" s="23" t="s">
        <v>53</v>
      </c>
      <c r="B28" s="24">
        <v>5.0754214729370013E-3</v>
      </c>
      <c r="C28" s="25">
        <v>7.1062231889174945E-2</v>
      </c>
      <c r="D28" s="26">
        <v>28175</v>
      </c>
      <c r="E28" s="27">
        <v>0</v>
      </c>
      <c r="G28" s="23" t="s">
        <v>53</v>
      </c>
      <c r="H28" s="39">
        <v>-1.4578415559643627E-2</v>
      </c>
      <c r="I28" s="35"/>
      <c r="K28">
        <f t="shared" si="0"/>
        <v>-0.20410875890995339</v>
      </c>
      <c r="L28">
        <f t="shared" si="1"/>
        <v>1.0412226214370484E-3</v>
      </c>
      <c r="O28" s="142"/>
    </row>
    <row r="29" spans="1:15" ht="24" x14ac:dyDescent="0.25">
      <c r="A29" s="23" t="s">
        <v>54</v>
      </c>
      <c r="B29" s="24">
        <v>9.2280390417036394E-4</v>
      </c>
      <c r="C29" s="25">
        <v>3.0364206899584991E-2</v>
      </c>
      <c r="D29" s="26">
        <v>28175</v>
      </c>
      <c r="E29" s="27">
        <v>0</v>
      </c>
      <c r="G29" s="23" t="s">
        <v>54</v>
      </c>
      <c r="H29" s="39">
        <v>-6.1337444408277051E-3</v>
      </c>
      <c r="I29" s="35"/>
      <c r="K29">
        <f t="shared" si="0"/>
        <v>-0.20181934004652968</v>
      </c>
      <c r="L29">
        <f t="shared" si="1"/>
        <v>1.8641169637322009E-4</v>
      </c>
      <c r="O29" s="142"/>
    </row>
    <row r="30" spans="1:15" ht="24" x14ac:dyDescent="0.25">
      <c r="A30" s="23" t="s">
        <v>55</v>
      </c>
      <c r="B30" s="24">
        <v>3.5492457852706301E-5</v>
      </c>
      <c r="C30" s="25">
        <v>5.9575546873447726E-3</v>
      </c>
      <c r="D30" s="26">
        <v>28175</v>
      </c>
      <c r="E30" s="27">
        <v>0</v>
      </c>
      <c r="G30" s="23" t="s">
        <v>55</v>
      </c>
      <c r="H30" s="39">
        <v>-9.3024839813638264E-4</v>
      </c>
      <c r="I30" s="35"/>
      <c r="K30">
        <f t="shared" si="0"/>
        <v>-0.15614046872457796</v>
      </c>
      <c r="L30">
        <f t="shared" si="1"/>
        <v>5.5420057047127833E-6</v>
      </c>
      <c r="O30" s="142"/>
    </row>
    <row r="31" spans="1:15" ht="24" x14ac:dyDescent="0.25">
      <c r="A31" s="23" t="s">
        <v>56</v>
      </c>
      <c r="B31" s="24">
        <v>3.5492457852706301E-5</v>
      </c>
      <c r="C31" s="25">
        <v>5.9575546873446546E-3</v>
      </c>
      <c r="D31" s="26">
        <v>28175</v>
      </c>
      <c r="E31" s="27">
        <v>0</v>
      </c>
      <c r="G31" s="23" t="s">
        <v>56</v>
      </c>
      <c r="H31" s="39">
        <v>-1.3137333337352318E-3</v>
      </c>
      <c r="I31" s="35"/>
      <c r="K31">
        <f t="shared" si="0"/>
        <v>-0.22050770409222692</v>
      </c>
      <c r="L31">
        <f t="shared" si="1"/>
        <v>7.8266381803161395E-6</v>
      </c>
      <c r="O31" s="142"/>
    </row>
    <row r="32" spans="1:15" x14ac:dyDescent="0.25">
      <c r="A32" s="23" t="s">
        <v>57</v>
      </c>
      <c r="B32" s="24">
        <v>3.5492457852706301E-5</v>
      </c>
      <c r="C32" s="25">
        <v>5.9575546873448515E-3</v>
      </c>
      <c r="D32" s="26">
        <v>28175</v>
      </c>
      <c r="E32" s="27">
        <v>0</v>
      </c>
      <c r="G32" s="23" t="s">
        <v>57</v>
      </c>
      <c r="H32" s="39">
        <v>-1.6022787339490501E-3</v>
      </c>
      <c r="I32" s="35"/>
      <c r="K32">
        <f t="shared" si="0"/>
        <v>-0.26893951448605025</v>
      </c>
      <c r="L32">
        <f t="shared" si="1"/>
        <v>9.5456631818715919E-6</v>
      </c>
      <c r="O32" s="142"/>
    </row>
    <row r="33" spans="1:15" x14ac:dyDescent="0.25">
      <c r="A33" s="23" t="s">
        <v>58</v>
      </c>
      <c r="B33" s="24">
        <v>0.91751552795031055</v>
      </c>
      <c r="C33" s="25">
        <v>0.27510628875535986</v>
      </c>
      <c r="D33" s="26">
        <v>28175</v>
      </c>
      <c r="E33" s="27">
        <v>0</v>
      </c>
      <c r="G33" s="23" t="s">
        <v>58</v>
      </c>
      <c r="H33" s="39">
        <v>2.3678955805826449E-2</v>
      </c>
      <c r="I33" s="35"/>
      <c r="K33">
        <f t="shared" si="0"/>
        <v>7.0996056730217886E-3</v>
      </c>
      <c r="L33">
        <f t="shared" si="1"/>
        <v>-7.8972420935149001E-2</v>
      </c>
      <c r="O33" s="142"/>
    </row>
    <row r="34" spans="1:15" x14ac:dyDescent="0.25">
      <c r="A34" s="23" t="s">
        <v>59</v>
      </c>
      <c r="B34" s="24">
        <v>4.4365572315882874E-3</v>
      </c>
      <c r="C34" s="25">
        <v>6.6460747534196715E-2</v>
      </c>
      <c r="D34" s="26">
        <v>28175</v>
      </c>
      <c r="E34" s="27">
        <v>0</v>
      </c>
      <c r="G34" s="23" t="s">
        <v>59</v>
      </c>
      <c r="H34" s="39">
        <v>-9.5457143539271847E-3</v>
      </c>
      <c r="I34" s="35"/>
      <c r="K34">
        <f t="shared" si="0"/>
        <v>-0.14299213593692625</v>
      </c>
      <c r="L34">
        <f t="shared" si="1"/>
        <v>6.3721985711642716E-4</v>
      </c>
      <c r="O34" s="142"/>
    </row>
    <row r="35" spans="1:15" x14ac:dyDescent="0.25">
      <c r="A35" s="23" t="s">
        <v>60</v>
      </c>
      <c r="B35" s="24">
        <v>2.1614906832298136E-2</v>
      </c>
      <c r="C35" s="25">
        <v>0.14542507777379388</v>
      </c>
      <c r="D35" s="26">
        <v>28175</v>
      </c>
      <c r="E35" s="27">
        <v>0</v>
      </c>
      <c r="G35" s="23" t="s">
        <v>60</v>
      </c>
      <c r="H35" s="39">
        <v>-1.2665884605472015E-2</v>
      </c>
      <c r="I35" s="35"/>
      <c r="K35">
        <f t="shared" si="0"/>
        <v>-8.5213038077599029E-2</v>
      </c>
      <c r="L35">
        <f t="shared" si="1"/>
        <v>1.8825633094847931E-3</v>
      </c>
      <c r="O35" s="142"/>
    </row>
    <row r="36" spans="1:15" x14ac:dyDescent="0.25">
      <c r="A36" s="23" t="s">
        <v>61</v>
      </c>
      <c r="B36" s="24">
        <v>5.8562555456965395E-3</v>
      </c>
      <c r="C36" s="25">
        <v>7.6303122214478367E-2</v>
      </c>
      <c r="D36" s="26">
        <v>28175</v>
      </c>
      <c r="E36" s="27">
        <v>0</v>
      </c>
      <c r="G36" s="23" t="s">
        <v>61</v>
      </c>
      <c r="H36" s="39">
        <v>-1.0451595049390729E-2</v>
      </c>
      <c r="I36" s="35"/>
      <c r="K36">
        <f t="shared" si="0"/>
        <v>-0.13617251216425064</v>
      </c>
      <c r="L36">
        <f t="shared" si="1"/>
        <v>8.0215867572657471E-4</v>
      </c>
      <c r="O36" s="142"/>
    </row>
    <row r="37" spans="1:15" x14ac:dyDescent="0.25">
      <c r="A37" s="23" t="s">
        <v>62</v>
      </c>
      <c r="B37" s="24">
        <v>3.4782608695652171E-3</v>
      </c>
      <c r="C37" s="25">
        <v>5.8875169620852721E-2</v>
      </c>
      <c r="D37" s="26">
        <v>28175</v>
      </c>
      <c r="E37" s="27">
        <v>0</v>
      </c>
      <c r="G37" s="23" t="s">
        <v>62</v>
      </c>
      <c r="H37" s="39">
        <v>-8.9171363982560679E-3</v>
      </c>
      <c r="I37" s="35"/>
      <c r="K37">
        <f t="shared" si="0"/>
        <v>-0.15093154429751493</v>
      </c>
      <c r="L37">
        <f t="shared" si="1"/>
        <v>5.2681167294071527E-4</v>
      </c>
      <c r="O37" s="142"/>
    </row>
    <row r="38" spans="1:15" x14ac:dyDescent="0.25">
      <c r="A38" s="23" t="s">
        <v>63</v>
      </c>
      <c r="B38" s="24">
        <v>3.5492457852706301E-5</v>
      </c>
      <c r="C38" s="25">
        <v>5.9575546873448801E-3</v>
      </c>
      <c r="D38" s="26">
        <v>28175</v>
      </c>
      <c r="E38" s="27">
        <v>0</v>
      </c>
      <c r="G38" s="23" t="s">
        <v>63</v>
      </c>
      <c r="H38" s="39">
        <v>-1.5669931386499362E-3</v>
      </c>
      <c r="I38" s="35"/>
      <c r="K38">
        <f t="shared" si="0"/>
        <v>-0.26301689274301038</v>
      </c>
      <c r="L38">
        <f t="shared" si="1"/>
        <v>9.3354473182015476E-6</v>
      </c>
      <c r="O38" s="142"/>
    </row>
    <row r="39" spans="1:15" x14ac:dyDescent="0.25">
      <c r="A39" s="23" t="s">
        <v>64</v>
      </c>
      <c r="B39" s="24">
        <v>5.3238686779059452E-4</v>
      </c>
      <c r="C39" s="25">
        <v>2.3067776623301776E-2</v>
      </c>
      <c r="D39" s="26">
        <v>28175</v>
      </c>
      <c r="E39" s="27">
        <v>0</v>
      </c>
      <c r="G39" s="23" t="s">
        <v>64</v>
      </c>
      <c r="H39" s="39">
        <v>-1.6131240307920923E-3</v>
      </c>
      <c r="I39" s="35"/>
      <c r="K39">
        <f t="shared" si="0"/>
        <v>-6.9892528052025657E-2</v>
      </c>
      <c r="L39">
        <f t="shared" si="1"/>
        <v>3.7229684686803441E-5</v>
      </c>
      <c r="O39" s="142"/>
    </row>
    <row r="40" spans="1:15" x14ac:dyDescent="0.25">
      <c r="A40" s="23" t="s">
        <v>65</v>
      </c>
      <c r="B40" s="24">
        <v>1.5900621118012423E-2</v>
      </c>
      <c r="C40" s="25">
        <v>0.12509335219891574</v>
      </c>
      <c r="D40" s="26">
        <v>28175</v>
      </c>
      <c r="E40" s="27">
        <v>0</v>
      </c>
      <c r="G40" s="23" t="s">
        <v>65</v>
      </c>
      <c r="H40" s="39">
        <v>-1.84715354133652E-2</v>
      </c>
      <c r="I40" s="35"/>
      <c r="K40">
        <f t="shared" si="0"/>
        <v>-0.14531408910030705</v>
      </c>
      <c r="L40">
        <f t="shared" si="1"/>
        <v>2.3479176224235421E-3</v>
      </c>
      <c r="O40" s="142"/>
    </row>
    <row r="41" spans="1:15" x14ac:dyDescent="0.25">
      <c r="A41" s="23" t="s">
        <v>66</v>
      </c>
      <c r="B41" s="24">
        <v>5.6787932564330082E-4</v>
      </c>
      <c r="C41" s="25">
        <v>2.3823874231891057E-2</v>
      </c>
      <c r="D41" s="26">
        <v>28175</v>
      </c>
      <c r="E41" s="27">
        <v>0</v>
      </c>
      <c r="G41" s="23" t="s">
        <v>66</v>
      </c>
      <c r="H41" s="39">
        <v>-7.3049087529809646E-4</v>
      </c>
      <c r="I41" s="35"/>
      <c r="K41">
        <f t="shared" si="0"/>
        <v>-3.0644723755935167E-2</v>
      </c>
      <c r="L41">
        <f t="shared" si="1"/>
        <v>1.7412393199153476E-5</v>
      </c>
      <c r="O41" s="142"/>
    </row>
    <row r="42" spans="1:15" x14ac:dyDescent="0.25">
      <c r="A42" s="23" t="s">
        <v>67</v>
      </c>
      <c r="B42" s="24">
        <v>1.0647737355811889E-4</v>
      </c>
      <c r="C42" s="25">
        <v>1.0318421148724714E-2</v>
      </c>
      <c r="D42" s="26">
        <v>28175</v>
      </c>
      <c r="E42" s="27">
        <v>0</v>
      </c>
      <c r="G42" s="23" t="s">
        <v>67</v>
      </c>
      <c r="H42" s="39">
        <v>5.4049318002879847E-4</v>
      </c>
      <c r="I42" s="35"/>
      <c r="K42">
        <f t="shared" si="0"/>
        <v>5.2375806525531969E-2</v>
      </c>
      <c r="L42">
        <f t="shared" si="1"/>
        <v>-5.5774321871573145E-6</v>
      </c>
      <c r="O42" s="142"/>
    </row>
    <row r="43" spans="1:15" x14ac:dyDescent="0.25">
      <c r="A43" s="23" t="s">
        <v>68</v>
      </c>
      <c r="B43" s="24">
        <v>2.2005323868677908E-2</v>
      </c>
      <c r="C43" s="25">
        <v>0.14670328371781327</v>
      </c>
      <c r="D43" s="26">
        <v>28175</v>
      </c>
      <c r="E43" s="27">
        <v>0</v>
      </c>
      <c r="G43" s="23" t="s">
        <v>68</v>
      </c>
      <c r="H43" s="39">
        <v>7.8017316604024629E-3</v>
      </c>
      <c r="I43" s="35"/>
      <c r="K43">
        <f t="shared" si="0"/>
        <v>5.2010097082457594E-2</v>
      </c>
      <c r="L43">
        <f t="shared" si="1"/>
        <v>-1.1702507781209839E-3</v>
      </c>
      <c r="O43" s="142"/>
    </row>
    <row r="44" spans="1:15" x14ac:dyDescent="0.25">
      <c r="A44" s="23" t="s">
        <v>69</v>
      </c>
      <c r="B44" s="24">
        <v>7.9148181011535045E-3</v>
      </c>
      <c r="C44" s="25">
        <v>8.8614064676082197E-2</v>
      </c>
      <c r="D44" s="26">
        <v>28175</v>
      </c>
      <c r="E44" s="27">
        <v>0</v>
      </c>
      <c r="G44" s="23" t="s">
        <v>69</v>
      </c>
      <c r="H44" s="39">
        <v>-1.6805342241930251E-2</v>
      </c>
      <c r="I44" s="35"/>
      <c r="K44">
        <f t="shared" si="0"/>
        <v>-0.18814542675478657</v>
      </c>
      <c r="L44">
        <f t="shared" si="1"/>
        <v>1.5010171066942401E-3</v>
      </c>
      <c r="O44" s="142"/>
    </row>
    <row r="45" spans="1:15" x14ac:dyDescent="0.25">
      <c r="A45" s="23" t="s">
        <v>70</v>
      </c>
      <c r="B45" s="24">
        <v>0.99829636202307015</v>
      </c>
      <c r="C45" s="25">
        <v>4.1240707559429053E-2</v>
      </c>
      <c r="D45" s="26">
        <v>28175</v>
      </c>
      <c r="E45" s="27">
        <v>0</v>
      </c>
      <c r="G45" s="23" t="s">
        <v>70</v>
      </c>
      <c r="H45" s="39">
        <v>9.5637214544591169E-3</v>
      </c>
      <c r="I45" s="35"/>
      <c r="K45">
        <f t="shared" si="0"/>
        <v>3.9507370350318265E-4</v>
      </c>
      <c r="L45">
        <f t="shared" si="1"/>
        <v>-0.23150495955071576</v>
      </c>
      <c r="O45" s="142"/>
    </row>
    <row r="46" spans="1:15" ht="24" x14ac:dyDescent="0.25">
      <c r="A46" s="23" t="s">
        <v>71</v>
      </c>
      <c r="B46" s="24">
        <v>0.30736468500443653</v>
      </c>
      <c r="C46" s="25">
        <v>0.46141000393592602</v>
      </c>
      <c r="D46" s="26">
        <v>28175</v>
      </c>
      <c r="E46" s="27">
        <v>0</v>
      </c>
      <c r="G46" s="23" t="s">
        <v>71</v>
      </c>
      <c r="H46" s="39">
        <v>4.0497845402376935E-2</v>
      </c>
      <c r="I46" s="35"/>
      <c r="K46">
        <f t="shared" si="0"/>
        <v>6.0792435507774981E-2</v>
      </c>
      <c r="L46">
        <f t="shared" si="1"/>
        <v>-2.6977324698812772E-2</v>
      </c>
      <c r="O46" s="142"/>
    </row>
    <row r="47" spans="1:15" x14ac:dyDescent="0.25">
      <c r="A47" s="23" t="s">
        <v>72</v>
      </c>
      <c r="B47" s="24">
        <v>0.97103815439219165</v>
      </c>
      <c r="C47" s="25">
        <v>0.1677022817335671</v>
      </c>
      <c r="D47" s="26">
        <v>28175</v>
      </c>
      <c r="E47" s="27">
        <v>0</v>
      </c>
      <c r="G47" s="23" t="s">
        <v>72</v>
      </c>
      <c r="H47" s="39">
        <v>3.4906826782235438E-2</v>
      </c>
      <c r="I47" s="35"/>
      <c r="K47">
        <f t="shared" si="0"/>
        <v>6.0283385382421915E-3</v>
      </c>
      <c r="L47">
        <f t="shared" si="1"/>
        <v>-0.2021192574359903</v>
      </c>
      <c r="O47" s="142"/>
    </row>
    <row r="48" spans="1:15" x14ac:dyDescent="0.25">
      <c r="A48" s="23" t="s">
        <v>73</v>
      </c>
      <c r="B48" s="24">
        <v>1.1925465838509317E-2</v>
      </c>
      <c r="C48" s="25">
        <v>0.10855260169318889</v>
      </c>
      <c r="D48" s="26">
        <v>28175</v>
      </c>
      <c r="E48" s="27">
        <v>0</v>
      </c>
      <c r="G48" s="23" t="s">
        <v>73</v>
      </c>
      <c r="H48" s="39">
        <v>-1.1622481400055265E-2</v>
      </c>
      <c r="I48" s="35"/>
      <c r="K48">
        <f t="shared" si="0"/>
        <v>-0.10579090428083908</v>
      </c>
      <c r="L48">
        <f t="shared" si="1"/>
        <v>1.2768326390445754E-3</v>
      </c>
      <c r="O48" s="142"/>
    </row>
    <row r="49" spans="1:15" x14ac:dyDescent="0.25">
      <c r="A49" s="23" t="s">
        <v>74</v>
      </c>
      <c r="B49" s="24">
        <v>3.0736468500443655E-2</v>
      </c>
      <c r="C49" s="25">
        <v>0.17260589626110978</v>
      </c>
      <c r="D49" s="26">
        <v>28175</v>
      </c>
      <c r="E49" s="27">
        <v>0</v>
      </c>
      <c r="G49" s="23" t="s">
        <v>74</v>
      </c>
      <c r="H49" s="39">
        <v>3.4871231270415914E-2</v>
      </c>
      <c r="I49" s="35"/>
      <c r="K49">
        <f t="shared" si="0"/>
        <v>0.19581841351335405</v>
      </c>
      <c r="L49">
        <f t="shared" si="1"/>
        <v>-6.2096285511210455E-3</v>
      </c>
      <c r="O49" s="142"/>
    </row>
    <row r="50" spans="1:15" x14ac:dyDescent="0.25">
      <c r="A50" s="23" t="s">
        <v>75</v>
      </c>
      <c r="B50" s="24">
        <v>0.22381543921916594</v>
      </c>
      <c r="C50" s="25">
        <v>0.41680721494360623</v>
      </c>
      <c r="D50" s="26">
        <v>28175</v>
      </c>
      <c r="E50" s="27">
        <v>0</v>
      </c>
      <c r="G50" s="23" t="s">
        <v>75</v>
      </c>
      <c r="H50" s="39">
        <v>7.5463968751987215E-2</v>
      </c>
      <c r="I50" s="35"/>
      <c r="K50">
        <f t="shared" si="0"/>
        <v>0.14053011881875607</v>
      </c>
      <c r="L50">
        <f t="shared" si="1"/>
        <v>-4.0522334321234435E-2</v>
      </c>
      <c r="O50" s="142"/>
    </row>
    <row r="51" spans="1:15" x14ac:dyDescent="0.25">
      <c r="A51" s="23" t="s">
        <v>76</v>
      </c>
      <c r="B51" s="24">
        <v>0.87726708074534165</v>
      </c>
      <c r="C51" s="25">
        <v>0.32813620857577847</v>
      </c>
      <c r="D51" s="26">
        <v>28175</v>
      </c>
      <c r="E51" s="27">
        <v>0</v>
      </c>
      <c r="G51" s="23" t="s">
        <v>76</v>
      </c>
      <c r="H51" s="39">
        <v>1.6554417067751119E-2</v>
      </c>
      <c r="I51" s="35"/>
      <c r="K51">
        <f t="shared" si="0"/>
        <v>6.1918553338042451E-3</v>
      </c>
      <c r="L51">
        <f t="shared" si="1"/>
        <v>-4.4257978104580556E-2</v>
      </c>
      <c r="O51" s="142"/>
    </row>
    <row r="52" spans="1:15" x14ac:dyDescent="0.25">
      <c r="A52" s="23" t="s">
        <v>77</v>
      </c>
      <c r="B52" s="24">
        <v>0.20198757763975153</v>
      </c>
      <c r="C52" s="25">
        <v>0.40149012105093013</v>
      </c>
      <c r="D52" s="26">
        <v>28175</v>
      </c>
      <c r="E52" s="27">
        <v>0</v>
      </c>
      <c r="G52" s="23" t="s">
        <v>77</v>
      </c>
      <c r="H52" s="39">
        <v>6.0139365127431371E-2</v>
      </c>
      <c r="I52" s="35"/>
      <c r="K52">
        <f t="shared" si="0"/>
        <v>0.11953459855731058</v>
      </c>
      <c r="L52">
        <f t="shared" si="1"/>
        <v>-3.0255799697102584E-2</v>
      </c>
      <c r="O52" s="142"/>
    </row>
    <row r="53" spans="1:15" x14ac:dyDescent="0.25">
      <c r="A53" s="23" t="s">
        <v>78</v>
      </c>
      <c r="B53" s="24">
        <v>0.34537710736468502</v>
      </c>
      <c r="C53" s="25">
        <v>0.475499511997865</v>
      </c>
      <c r="D53" s="26">
        <v>28175</v>
      </c>
      <c r="E53" s="27">
        <v>0</v>
      </c>
      <c r="G53" s="23" t="s">
        <v>78</v>
      </c>
      <c r="H53" s="39">
        <v>8.3766393775082715E-2</v>
      </c>
      <c r="I53" s="35"/>
      <c r="K53">
        <f t="shared" si="0"/>
        <v>0.1153216725045129</v>
      </c>
      <c r="L53">
        <f t="shared" si="1"/>
        <v>-6.0843374275721916E-2</v>
      </c>
      <c r="O53" s="142"/>
    </row>
    <row r="54" spans="1:15" x14ac:dyDescent="0.25">
      <c r="A54" s="23" t="s">
        <v>79</v>
      </c>
      <c r="B54" s="24">
        <v>4.0319432120674355E-2</v>
      </c>
      <c r="C54" s="25">
        <v>0.19671082557928163</v>
      </c>
      <c r="D54" s="26">
        <v>28175</v>
      </c>
      <c r="E54" s="27">
        <v>0</v>
      </c>
      <c r="G54" s="23" t="s">
        <v>79</v>
      </c>
      <c r="H54" s="39">
        <v>7.2099000316297387E-3</v>
      </c>
      <c r="I54" s="35"/>
      <c r="K54">
        <f t="shared" si="0"/>
        <v>3.5174479779298704E-2</v>
      </c>
      <c r="L54">
        <f t="shared" si="1"/>
        <v>-1.4777990690958735E-3</v>
      </c>
      <c r="O54" s="142"/>
    </row>
    <row r="55" spans="1:15" x14ac:dyDescent="0.25">
      <c r="A55" s="23" t="s">
        <v>80</v>
      </c>
      <c r="B55" s="24">
        <v>0.96937000887311442</v>
      </c>
      <c r="C55" s="25">
        <v>0.17231612995489587</v>
      </c>
      <c r="D55" s="26">
        <v>28175</v>
      </c>
      <c r="E55" s="27">
        <v>0</v>
      </c>
      <c r="G55" s="23" t="s">
        <v>80</v>
      </c>
      <c r="H55" s="39">
        <v>2.3479801681490099E-2</v>
      </c>
      <c r="I55" s="35"/>
      <c r="K55">
        <f t="shared" si="0"/>
        <v>4.1736436243857344E-3</v>
      </c>
      <c r="L55">
        <f t="shared" si="1"/>
        <v>-0.13208639011497453</v>
      </c>
      <c r="O55" s="142"/>
    </row>
    <row r="56" spans="1:15" x14ac:dyDescent="0.25">
      <c r="A56" s="23" t="s">
        <v>81</v>
      </c>
      <c r="B56" s="24">
        <v>0.10150842945874</v>
      </c>
      <c r="C56" s="25">
        <v>0.30200613469464421</v>
      </c>
      <c r="D56" s="26">
        <v>28175</v>
      </c>
      <c r="E56" s="27">
        <v>0</v>
      </c>
      <c r="G56" s="23" t="s">
        <v>81</v>
      </c>
      <c r="H56" s="39">
        <v>5.2895133158567913E-2</v>
      </c>
      <c r="I56" s="35"/>
      <c r="K56">
        <f t="shared" si="0"/>
        <v>0.15736710551818331</v>
      </c>
      <c r="L56">
        <f t="shared" si="1"/>
        <v>-1.777878419048012E-2</v>
      </c>
      <c r="O56" s="142"/>
    </row>
    <row r="57" spans="1:15" x14ac:dyDescent="0.25">
      <c r="A57" s="23" t="s">
        <v>82</v>
      </c>
      <c r="B57" s="24">
        <v>0.95758651286601593</v>
      </c>
      <c r="C57" s="25">
        <v>0.20153417776067162</v>
      </c>
      <c r="D57" s="26">
        <v>28175</v>
      </c>
      <c r="E57" s="27">
        <v>0</v>
      </c>
      <c r="G57" s="23" t="s">
        <v>82</v>
      </c>
      <c r="H57" s="39">
        <v>3.7733915601575616E-2</v>
      </c>
      <c r="I57" s="35"/>
      <c r="K57">
        <f t="shared" si="0"/>
        <v>7.9412185152179359E-3</v>
      </c>
      <c r="L57">
        <f t="shared" si="1"/>
        <v>-0.17929211342307921</v>
      </c>
      <c r="O57" s="142"/>
    </row>
    <row r="58" spans="1:15" ht="24" x14ac:dyDescent="0.25">
      <c r="A58" s="23" t="s">
        <v>83</v>
      </c>
      <c r="B58" s="24">
        <v>1.0399290150842946E-2</v>
      </c>
      <c r="C58" s="25">
        <v>0.10144708071794173</v>
      </c>
      <c r="D58" s="26">
        <v>28175</v>
      </c>
      <c r="E58" s="27">
        <v>0</v>
      </c>
      <c r="G58" s="23" t="s">
        <v>83</v>
      </c>
      <c r="H58" s="39">
        <v>-9.400812811581118E-3</v>
      </c>
      <c r="I58" s="35"/>
      <c r="K58">
        <f t="shared" si="0"/>
        <v>-9.1703486839265991E-2</v>
      </c>
      <c r="L58">
        <f t="shared" si="1"/>
        <v>9.6367267928788955E-4</v>
      </c>
      <c r="O58" s="142"/>
    </row>
    <row r="59" spans="1:15" ht="24" x14ac:dyDescent="0.25">
      <c r="A59" s="23" t="s">
        <v>84</v>
      </c>
      <c r="B59" s="24">
        <v>0.31691215616681456</v>
      </c>
      <c r="C59" s="25">
        <v>0.46528112478305222</v>
      </c>
      <c r="D59" s="26">
        <v>28175</v>
      </c>
      <c r="E59" s="27">
        <v>0</v>
      </c>
      <c r="G59" s="23" t="s">
        <v>84</v>
      </c>
      <c r="H59" s="39">
        <v>3.4020272082569455E-2</v>
      </c>
      <c r="I59" s="35"/>
      <c r="K59">
        <f t="shared" si="0"/>
        <v>4.9945792050636727E-2</v>
      </c>
      <c r="L59">
        <f t="shared" si="1"/>
        <v>-2.3171878687526515E-2</v>
      </c>
      <c r="O59" s="142"/>
    </row>
    <row r="60" spans="1:15" ht="24" x14ac:dyDescent="0.25">
      <c r="A60" s="23" t="s">
        <v>85</v>
      </c>
      <c r="B60" s="24">
        <v>0.20812777284826975</v>
      </c>
      <c r="C60" s="25">
        <v>0.40597592632875584</v>
      </c>
      <c r="D60" s="26">
        <v>28175</v>
      </c>
      <c r="E60" s="27">
        <v>0</v>
      </c>
      <c r="G60" s="23" t="s">
        <v>85</v>
      </c>
      <c r="H60" s="39">
        <v>5.1294820900615955E-2</v>
      </c>
      <c r="I60" s="35"/>
      <c r="K60">
        <f t="shared" si="0"/>
        <v>0.10005259285996924</v>
      </c>
      <c r="L60">
        <f t="shared" si="1"/>
        <v>-2.6296822398407051E-2</v>
      </c>
      <c r="O60" s="142"/>
    </row>
    <row r="61" spans="1:15" x14ac:dyDescent="0.25">
      <c r="A61" s="23" t="s">
        <v>86</v>
      </c>
      <c r="B61" s="24">
        <v>0.29380656610470279</v>
      </c>
      <c r="C61" s="25">
        <v>0.4555124940179669</v>
      </c>
      <c r="D61" s="26">
        <v>28175</v>
      </c>
      <c r="E61" s="27">
        <v>0</v>
      </c>
      <c r="G61" s="23" t="s">
        <v>86</v>
      </c>
      <c r="H61" s="39">
        <v>-3.0721066912792916E-2</v>
      </c>
      <c r="I61" s="35"/>
      <c r="K61">
        <f t="shared" si="0"/>
        <v>-4.762770729888411E-2</v>
      </c>
      <c r="L61">
        <f t="shared" si="1"/>
        <v>1.9815156104948623E-2</v>
      </c>
      <c r="O61" s="142"/>
    </row>
    <row r="62" spans="1:15" ht="24" x14ac:dyDescent="0.25">
      <c r="A62" s="23" t="s">
        <v>87</v>
      </c>
      <c r="B62" s="24">
        <v>7.7196095829636213E-2</v>
      </c>
      <c r="C62" s="25">
        <v>0.26690707573843492</v>
      </c>
      <c r="D62" s="26">
        <v>28175</v>
      </c>
      <c r="E62" s="27">
        <v>0</v>
      </c>
      <c r="G62" s="23" t="s">
        <v>87</v>
      </c>
      <c r="H62" s="39">
        <v>-2.8227711465173749E-2</v>
      </c>
      <c r="I62" s="35"/>
      <c r="K62">
        <f t="shared" si="0"/>
        <v>-9.7594424103556426E-2</v>
      </c>
      <c r="L62">
        <f t="shared" si="1"/>
        <v>8.1641489394321271E-3</v>
      </c>
      <c r="O62" s="142"/>
    </row>
    <row r="63" spans="1:15" x14ac:dyDescent="0.25">
      <c r="A63" s="23" t="s">
        <v>88</v>
      </c>
      <c r="B63" s="24">
        <v>9.1960958296362028E-2</v>
      </c>
      <c r="C63" s="25">
        <v>0.2889759580275803</v>
      </c>
      <c r="D63" s="26">
        <v>28175</v>
      </c>
      <c r="E63" s="27">
        <v>0</v>
      </c>
      <c r="G63" s="23" t="s">
        <v>88</v>
      </c>
      <c r="H63" s="39">
        <v>-4.6468304460805188E-2</v>
      </c>
      <c r="I63" s="35"/>
      <c r="K63">
        <f t="shared" si="0"/>
        <v>-0.14601572719124015</v>
      </c>
      <c r="L63">
        <f t="shared" si="1"/>
        <v>1.4787630908087211E-2</v>
      </c>
      <c r="O63" s="142"/>
    </row>
    <row r="64" spans="1:15" x14ac:dyDescent="0.25">
      <c r="A64" s="23" t="s">
        <v>89</v>
      </c>
      <c r="B64" s="24">
        <v>7.595385980479148E-3</v>
      </c>
      <c r="C64" s="25">
        <v>8.682144685009141E-2</v>
      </c>
      <c r="D64" s="26">
        <v>28175</v>
      </c>
      <c r="E64" s="27">
        <v>0</v>
      </c>
      <c r="G64" s="23" t="s">
        <v>89</v>
      </c>
      <c r="H64" s="39">
        <v>-1.2428554764047034E-2</v>
      </c>
      <c r="I64" s="35"/>
      <c r="K64">
        <f t="shared" si="0"/>
        <v>-0.14206345944373752</v>
      </c>
      <c r="L64">
        <f t="shared" si="1"/>
        <v>1.0872851586481108E-3</v>
      </c>
      <c r="O64" s="142"/>
    </row>
    <row r="65" spans="1:15" x14ac:dyDescent="0.25">
      <c r="A65" s="23" t="s">
        <v>90</v>
      </c>
      <c r="B65" s="24">
        <v>4.0816326530612249E-3</v>
      </c>
      <c r="C65" s="25">
        <v>6.3758271690408819E-2</v>
      </c>
      <c r="D65" s="26">
        <v>28175</v>
      </c>
      <c r="E65" s="27">
        <v>0</v>
      </c>
      <c r="G65" s="23" t="s">
        <v>90</v>
      </c>
      <c r="H65" s="39">
        <v>-9.0470541125070112E-3</v>
      </c>
      <c r="I65" s="35"/>
      <c r="K65">
        <f t="shared" si="0"/>
        <v>-0.14131699498973069</v>
      </c>
      <c r="L65">
        <f t="shared" si="1"/>
        <v>5.7916801225299465E-4</v>
      </c>
      <c r="O65" s="142"/>
    </row>
    <row r="66" spans="1:15" x14ac:dyDescent="0.25">
      <c r="A66" s="23" t="s">
        <v>91</v>
      </c>
      <c r="B66" s="24">
        <v>0.97242236024844719</v>
      </c>
      <c r="C66" s="25">
        <v>0.16376222206705993</v>
      </c>
      <c r="D66" s="26">
        <v>28175</v>
      </c>
      <c r="E66" s="27">
        <v>0</v>
      </c>
      <c r="G66" s="23" t="s">
        <v>91</v>
      </c>
      <c r="H66" s="39">
        <v>3.7814633347078706E-2</v>
      </c>
      <c r="I66" s="35"/>
      <c r="K66">
        <f t="shared" si="0"/>
        <v>6.3680030877680338E-3</v>
      </c>
      <c r="L66">
        <f t="shared" si="1"/>
        <v>-0.22454382059030698</v>
      </c>
      <c r="O66" s="142"/>
    </row>
    <row r="67" spans="1:15" x14ac:dyDescent="0.25">
      <c r="A67" s="23" t="s">
        <v>92</v>
      </c>
      <c r="B67" s="24">
        <v>0.10239574090505768</v>
      </c>
      <c r="C67" s="25">
        <v>0.30317340814694205</v>
      </c>
      <c r="D67" s="26">
        <v>28175</v>
      </c>
      <c r="E67" s="27">
        <v>0</v>
      </c>
      <c r="G67" s="23" t="s">
        <v>92</v>
      </c>
      <c r="H67" s="39">
        <v>5.5059330344843789E-2</v>
      </c>
      <c r="I67" s="35"/>
      <c r="K67">
        <f t="shared" si="0"/>
        <v>0.16301393226576646</v>
      </c>
      <c r="L67">
        <f t="shared" si="1"/>
        <v>-1.859609310346921E-2</v>
      </c>
      <c r="O67" s="142"/>
    </row>
    <row r="68" spans="1:15" x14ac:dyDescent="0.25">
      <c r="A68" s="23" t="s">
        <v>93</v>
      </c>
      <c r="B68" s="24">
        <v>0.56965394853593609</v>
      </c>
      <c r="C68" s="25">
        <v>0.49513334434156298</v>
      </c>
      <c r="D68" s="26">
        <v>28175</v>
      </c>
      <c r="E68" s="27">
        <v>0</v>
      </c>
      <c r="G68" s="23" t="s">
        <v>93</v>
      </c>
      <c r="H68" s="39">
        <v>9.5064756257156893E-2</v>
      </c>
      <c r="I68" s="35"/>
      <c r="K68">
        <f t="shared" si="0"/>
        <v>8.2625706703443602E-2</v>
      </c>
      <c r="L68">
        <f t="shared" si="1"/>
        <v>-0.10937258495589854</v>
      </c>
      <c r="O68" s="142"/>
    </row>
    <row r="69" spans="1:15" x14ac:dyDescent="0.25">
      <c r="A69" s="23" t="s">
        <v>94</v>
      </c>
      <c r="B69" s="24">
        <v>7.3114463176574985E-3</v>
      </c>
      <c r="C69" s="25">
        <v>8.5195344259039837E-2</v>
      </c>
      <c r="D69" s="26">
        <v>28175</v>
      </c>
      <c r="E69" s="27">
        <v>0</v>
      </c>
      <c r="G69" s="23" t="s">
        <v>94</v>
      </c>
      <c r="H69" s="39">
        <v>2.0960130643415203E-2</v>
      </c>
      <c r="I69" s="35"/>
      <c r="K69">
        <f t="shared" si="0"/>
        <v>0.24422557305644113</v>
      </c>
      <c r="L69">
        <f t="shared" si="1"/>
        <v>-1.7987939522194885E-3</v>
      </c>
      <c r="O69" s="142"/>
    </row>
    <row r="70" spans="1:15" ht="24" x14ac:dyDescent="0.25">
      <c r="A70" s="23" t="s">
        <v>95</v>
      </c>
      <c r="B70" s="24">
        <v>0.33000887311446309</v>
      </c>
      <c r="C70" s="25">
        <v>0.47022427047976673</v>
      </c>
      <c r="D70" s="26">
        <v>28175</v>
      </c>
      <c r="E70" s="27">
        <v>0</v>
      </c>
      <c r="G70" s="23" t="s">
        <v>95</v>
      </c>
      <c r="H70" s="39">
        <v>9.5977369230958898E-2</v>
      </c>
      <c r="I70" s="35"/>
      <c r="K70">
        <f t="shared" si="0"/>
        <v>0.13675173699764684</v>
      </c>
      <c r="L70">
        <f t="shared" si="1"/>
        <v>-6.7358036266574134E-2</v>
      </c>
      <c r="O70" s="142"/>
    </row>
    <row r="71" spans="1:15" x14ac:dyDescent="0.25">
      <c r="A71" s="23" t="s">
        <v>96</v>
      </c>
      <c r="B71" s="24">
        <v>0.71833185448092263</v>
      </c>
      <c r="C71" s="25">
        <v>0.44982038949501563</v>
      </c>
      <c r="D71" s="26">
        <v>28175</v>
      </c>
      <c r="E71" s="27">
        <v>0</v>
      </c>
      <c r="G71" s="23" t="s">
        <v>96</v>
      </c>
      <c r="H71" s="39">
        <v>-6.2077938354178304E-2</v>
      </c>
      <c r="I71" s="35"/>
      <c r="K71">
        <f t="shared" si="0"/>
        <v>-3.8871910171743691E-2</v>
      </c>
      <c r="L71">
        <f t="shared" si="1"/>
        <v>9.9134146921108862E-2</v>
      </c>
      <c r="O71" s="142"/>
    </row>
    <row r="72" spans="1:15" x14ac:dyDescent="0.25">
      <c r="A72" s="23" t="s">
        <v>97</v>
      </c>
      <c r="B72" s="24">
        <v>0.98853593611357604</v>
      </c>
      <c r="C72" s="25">
        <v>0.10645675818436523</v>
      </c>
      <c r="D72" s="26">
        <v>28175</v>
      </c>
      <c r="E72" s="27">
        <v>0</v>
      </c>
      <c r="G72" s="23" t="s">
        <v>97</v>
      </c>
      <c r="H72" s="39">
        <v>2.5225603555933649E-2</v>
      </c>
      <c r="I72" s="35"/>
      <c r="K72">
        <f t="shared" ref="K72:K95" si="2">((1-B72)/C72)*H72</f>
        <v>2.7164825951021521E-3</v>
      </c>
      <c r="L72">
        <f t="shared" ref="L72:L95" si="3">((0-B72)/C72)*H72</f>
        <v>-0.23423985522844062</v>
      </c>
      <c r="O72" s="142"/>
    </row>
    <row r="73" spans="1:15" x14ac:dyDescent="0.25">
      <c r="A73" s="23" t="s">
        <v>98</v>
      </c>
      <c r="B73" s="24">
        <v>0.91212067435669919</v>
      </c>
      <c r="C73" s="25">
        <v>0.28312434515901691</v>
      </c>
      <c r="D73" s="26">
        <v>28175</v>
      </c>
      <c r="E73" s="27">
        <v>0</v>
      </c>
      <c r="G73" s="23" t="s">
        <v>98</v>
      </c>
      <c r="H73" s="39">
        <v>3.5890308434475209E-2</v>
      </c>
      <c r="I73" s="35"/>
      <c r="K73">
        <f t="shared" si="2"/>
        <v>1.114003848937928E-2</v>
      </c>
      <c r="L73">
        <f t="shared" si="3"/>
        <v>-0.1156251410091107</v>
      </c>
      <c r="O73" s="142"/>
    </row>
    <row r="74" spans="1:15" ht="24" x14ac:dyDescent="0.25">
      <c r="A74" s="23" t="s">
        <v>99</v>
      </c>
      <c r="B74" s="24">
        <v>0.61334516415261753</v>
      </c>
      <c r="C74" s="25">
        <v>0.48699208535698896</v>
      </c>
      <c r="D74" s="26">
        <v>28175</v>
      </c>
      <c r="E74" s="27">
        <v>0</v>
      </c>
      <c r="G74" s="23" t="s">
        <v>99</v>
      </c>
      <c r="H74" s="39">
        <v>-4.8745627693323031E-2</v>
      </c>
      <c r="I74" s="35"/>
      <c r="K74">
        <f t="shared" si="2"/>
        <v>-3.870233878692942E-2</v>
      </c>
      <c r="L74">
        <f t="shared" si="3"/>
        <v>6.1392979307593833E-2</v>
      </c>
      <c r="O74" s="142"/>
    </row>
    <row r="75" spans="1:15" x14ac:dyDescent="0.25">
      <c r="A75" s="23" t="s">
        <v>100</v>
      </c>
      <c r="B75" s="24">
        <v>0.87471162377994671</v>
      </c>
      <c r="C75" s="25">
        <v>0.33105148965571457</v>
      </c>
      <c r="D75" s="26">
        <v>28175</v>
      </c>
      <c r="E75" s="27">
        <v>0</v>
      </c>
      <c r="G75" s="23" t="s">
        <v>100</v>
      </c>
      <c r="H75" s="39">
        <v>5.8567593157094845E-2</v>
      </c>
      <c r="I75" s="35"/>
      <c r="K75">
        <f t="shared" si="2"/>
        <v>2.2165248836065621E-2</v>
      </c>
      <c r="L75">
        <f t="shared" si="3"/>
        <v>-0.15474859987672437</v>
      </c>
      <c r="O75" s="142"/>
    </row>
    <row r="76" spans="1:15" ht="24" x14ac:dyDescent="0.25">
      <c r="A76" s="23" t="s">
        <v>101</v>
      </c>
      <c r="B76" s="24">
        <v>0.52716947648624668</v>
      </c>
      <c r="C76" s="25">
        <v>0.4992701340718303</v>
      </c>
      <c r="D76" s="26">
        <v>28175</v>
      </c>
      <c r="E76" s="27">
        <v>0</v>
      </c>
      <c r="G76" s="23" t="s">
        <v>101</v>
      </c>
      <c r="H76" s="39">
        <v>-5.2936022357556456E-2</v>
      </c>
      <c r="I76" s="35"/>
      <c r="K76">
        <f t="shared" si="2"/>
        <v>-5.0132714648735872E-2</v>
      </c>
      <c r="L76">
        <f t="shared" si="3"/>
        <v>5.5894100786494059E-2</v>
      </c>
      <c r="O76" s="142"/>
    </row>
    <row r="77" spans="1:15" x14ac:dyDescent="0.25">
      <c r="A77" s="23" t="s">
        <v>102</v>
      </c>
      <c r="B77" s="24">
        <v>0.86740017746228926</v>
      </c>
      <c r="C77" s="25">
        <v>0.33914774359486061</v>
      </c>
      <c r="D77" s="26">
        <v>28175</v>
      </c>
      <c r="E77" s="27">
        <v>0</v>
      </c>
      <c r="G77" s="23" t="s">
        <v>102</v>
      </c>
      <c r="H77" s="39">
        <v>6.6786824927432514E-2</v>
      </c>
      <c r="I77" s="35"/>
      <c r="K77">
        <f t="shared" si="2"/>
        <v>2.6112280858379591E-2</v>
      </c>
      <c r="L77">
        <f t="shared" si="3"/>
        <v>-0.17081317770287441</v>
      </c>
      <c r="O77" s="142"/>
    </row>
    <row r="78" spans="1:15" ht="24" x14ac:dyDescent="0.25">
      <c r="A78" s="23" t="s">
        <v>103</v>
      </c>
      <c r="B78" s="24">
        <v>0.16053238686779059</v>
      </c>
      <c r="C78" s="25">
        <v>0.36710560174076723</v>
      </c>
      <c r="D78" s="26">
        <v>28175</v>
      </c>
      <c r="E78" s="27">
        <v>0</v>
      </c>
      <c r="G78" s="23" t="s">
        <v>103</v>
      </c>
      <c r="H78" s="39">
        <v>-5.3579244103270925E-2</v>
      </c>
      <c r="I78" s="35"/>
      <c r="K78">
        <f t="shared" si="2"/>
        <v>-0.12252071324305815</v>
      </c>
      <c r="L78">
        <f t="shared" si="3"/>
        <v>2.3429781244645356E-2</v>
      </c>
      <c r="O78" s="142"/>
    </row>
    <row r="79" spans="1:15" ht="36" x14ac:dyDescent="0.25">
      <c r="A79" s="23" t="s">
        <v>104</v>
      </c>
      <c r="B79" s="28">
        <v>2.1547315184371878</v>
      </c>
      <c r="C79" s="29">
        <v>0.92832748535944221</v>
      </c>
      <c r="D79" s="26">
        <v>28175</v>
      </c>
      <c r="E79" s="27">
        <v>6</v>
      </c>
      <c r="G79" s="23" t="s">
        <v>104</v>
      </c>
      <c r="H79" s="39">
        <v>-4.1338435064724129E-2</v>
      </c>
      <c r="I79" s="35"/>
      <c r="K79">
        <f t="shared" si="2"/>
        <v>5.1420209618832292E-2</v>
      </c>
      <c r="L79">
        <f t="shared" si="3"/>
        <v>9.5950222697910925E-2</v>
      </c>
      <c r="O79" s="142"/>
    </row>
    <row r="80" spans="1:15" x14ac:dyDescent="0.25">
      <c r="A80" s="23" t="s">
        <v>105</v>
      </c>
      <c r="B80" s="24">
        <v>5.4551907719609584E-2</v>
      </c>
      <c r="C80" s="25">
        <v>0.22710752455090147</v>
      </c>
      <c r="D80" s="26">
        <v>28175</v>
      </c>
      <c r="E80" s="27">
        <v>0</v>
      </c>
      <c r="G80" s="23" t="s">
        <v>105</v>
      </c>
      <c r="H80" s="39">
        <v>-5.0310134351679858E-2</v>
      </c>
      <c r="I80" s="35"/>
      <c r="K80">
        <f t="shared" si="2"/>
        <v>-0.20944097136026424</v>
      </c>
      <c r="L80">
        <f t="shared" si="3"/>
        <v>1.2084644980130869E-2</v>
      </c>
      <c r="O80" s="142"/>
    </row>
    <row r="81" spans="1:15" x14ac:dyDescent="0.25">
      <c r="A81" s="23" t="s">
        <v>106</v>
      </c>
      <c r="B81" s="24">
        <v>9.9378881987577643E-4</v>
      </c>
      <c r="C81" s="25">
        <v>3.1509307226006054E-2</v>
      </c>
      <c r="D81" s="26">
        <v>28175</v>
      </c>
      <c r="E81" s="27">
        <v>0</v>
      </c>
      <c r="G81" s="23" t="s">
        <v>106</v>
      </c>
      <c r="H81" s="39">
        <v>4.9717323994303703E-3</v>
      </c>
      <c r="I81" s="35"/>
      <c r="K81">
        <f t="shared" si="2"/>
        <v>0.15762934779020099</v>
      </c>
      <c r="L81">
        <f t="shared" si="3"/>
        <v>-1.5680611568286599E-4</v>
      </c>
      <c r="O81" s="142"/>
    </row>
    <row r="82" spans="1:15" ht="24" x14ac:dyDescent="0.25">
      <c r="A82" s="23" t="s">
        <v>107</v>
      </c>
      <c r="B82" s="24">
        <v>3.2653061224489797E-3</v>
      </c>
      <c r="C82" s="25">
        <v>5.7050498839072906E-2</v>
      </c>
      <c r="D82" s="26">
        <v>28175</v>
      </c>
      <c r="E82" s="27">
        <v>0</v>
      </c>
      <c r="G82" s="23" t="s">
        <v>107</v>
      </c>
      <c r="H82" s="39">
        <v>1.1583326275710418E-2</v>
      </c>
      <c r="I82" s="35"/>
      <c r="K82">
        <f t="shared" si="2"/>
        <v>0.20237339557838713</v>
      </c>
      <c r="L82">
        <f t="shared" si="3"/>
        <v>-6.6297590689070305E-4</v>
      </c>
      <c r="O82" s="142"/>
    </row>
    <row r="83" spans="1:15" ht="24" x14ac:dyDescent="0.25">
      <c r="A83" s="23" t="s">
        <v>108</v>
      </c>
      <c r="B83" s="24">
        <v>0.36386867790594496</v>
      </c>
      <c r="C83" s="25">
        <v>0.48112002537214538</v>
      </c>
      <c r="D83" s="26">
        <v>28175</v>
      </c>
      <c r="E83" s="27">
        <v>0</v>
      </c>
      <c r="G83" s="23" t="s">
        <v>108</v>
      </c>
      <c r="H83" s="39">
        <v>7.8818969299495875E-2</v>
      </c>
      <c r="I83" s="35"/>
      <c r="K83">
        <f t="shared" si="2"/>
        <v>0.1042135278152192</v>
      </c>
      <c r="L83">
        <f t="shared" si="3"/>
        <v>-5.9610393748905172E-2</v>
      </c>
      <c r="O83" s="142"/>
    </row>
    <row r="84" spans="1:15" x14ac:dyDescent="0.25">
      <c r="A84" s="23" t="s">
        <v>109</v>
      </c>
      <c r="B84" s="24">
        <v>0.37164152617568758</v>
      </c>
      <c r="C84" s="25">
        <v>0.48325189170455729</v>
      </c>
      <c r="D84" s="26">
        <v>28175</v>
      </c>
      <c r="E84" s="27">
        <v>0</v>
      </c>
      <c r="G84" s="23" t="s">
        <v>109</v>
      </c>
      <c r="H84" s="39">
        <v>1.2208677312285411E-3</v>
      </c>
      <c r="I84" s="35"/>
      <c r="K84">
        <f t="shared" si="2"/>
        <v>1.587459040522743E-3</v>
      </c>
      <c r="L84">
        <f t="shared" si="3"/>
        <v>-9.388998877831921E-4</v>
      </c>
      <c r="O84" s="142"/>
    </row>
    <row r="85" spans="1:15" x14ac:dyDescent="0.25">
      <c r="A85" s="23" t="s">
        <v>110</v>
      </c>
      <c r="B85" s="24">
        <v>0.1954924578527063</v>
      </c>
      <c r="C85" s="25">
        <v>0.39658635762644739</v>
      </c>
      <c r="D85" s="26">
        <v>28175</v>
      </c>
      <c r="E85" s="27">
        <v>0</v>
      </c>
      <c r="G85" s="23" t="s">
        <v>110</v>
      </c>
      <c r="H85" s="39">
        <v>-7.1654786847178173E-2</v>
      </c>
      <c r="I85" s="35"/>
      <c r="K85">
        <f t="shared" si="2"/>
        <v>-0.14535753774921886</v>
      </c>
      <c r="L85">
        <f t="shared" si="3"/>
        <v>3.5321362241262519E-2</v>
      </c>
      <c r="O85" s="142"/>
    </row>
    <row r="86" spans="1:15" x14ac:dyDescent="0.25">
      <c r="A86" s="23" t="s">
        <v>111</v>
      </c>
      <c r="B86" s="24">
        <v>3.3362910381543923E-3</v>
      </c>
      <c r="C86" s="25">
        <v>5.7665225418445799E-2</v>
      </c>
      <c r="D86" s="26">
        <v>28175</v>
      </c>
      <c r="E86" s="27">
        <v>0</v>
      </c>
      <c r="G86" s="23" t="s">
        <v>111</v>
      </c>
      <c r="H86" s="39">
        <v>1.6648664401585256E-3</v>
      </c>
      <c r="I86" s="35"/>
      <c r="K86">
        <f t="shared" si="2"/>
        <v>2.8774915022593921E-2</v>
      </c>
      <c r="L86">
        <f t="shared" si="3"/>
        <v>-9.6322852182038684E-5</v>
      </c>
      <c r="O86" s="142"/>
    </row>
    <row r="87" spans="1:15" x14ac:dyDescent="0.25">
      <c r="A87" s="23" t="s">
        <v>112</v>
      </c>
      <c r="B87" s="24">
        <v>2.8393966282165037E-3</v>
      </c>
      <c r="C87" s="25">
        <v>5.321122954405106E-2</v>
      </c>
      <c r="D87" s="26">
        <v>28175</v>
      </c>
      <c r="E87" s="27">
        <v>0</v>
      </c>
      <c r="G87" s="23" t="s">
        <v>112</v>
      </c>
      <c r="H87" s="39">
        <v>7.5070660237438695E-3</v>
      </c>
      <c r="I87" s="35"/>
      <c r="K87">
        <f t="shared" si="2"/>
        <v>0.14067990065125546</v>
      </c>
      <c r="L87">
        <f t="shared" si="3"/>
        <v>-4.0058345086671775E-4</v>
      </c>
      <c r="O87" s="142"/>
    </row>
    <row r="88" spans="1:15" x14ac:dyDescent="0.25">
      <c r="A88" s="23" t="s">
        <v>113</v>
      </c>
      <c r="B88" s="24">
        <v>2.058562555456965E-3</v>
      </c>
      <c r="C88" s="25">
        <v>4.5325465152486338E-2</v>
      </c>
      <c r="D88" s="26">
        <v>28175</v>
      </c>
      <c r="E88" s="27">
        <v>0</v>
      </c>
      <c r="G88" s="23" t="s">
        <v>113</v>
      </c>
      <c r="H88" s="39">
        <v>-1.7433308796993227E-4</v>
      </c>
      <c r="I88" s="35"/>
      <c r="K88">
        <f t="shared" si="2"/>
        <v>-3.8383326418728824E-3</v>
      </c>
      <c r="L88">
        <f t="shared" si="3"/>
        <v>7.9177470295062477E-6</v>
      </c>
      <c r="O88" s="142"/>
    </row>
    <row r="89" spans="1:15" x14ac:dyDescent="0.25">
      <c r="A89" s="23" t="s">
        <v>114</v>
      </c>
      <c r="B89" s="24">
        <v>0.65646850044365568</v>
      </c>
      <c r="C89" s="25">
        <v>0.47489537039986446</v>
      </c>
      <c r="D89" s="26">
        <v>28175</v>
      </c>
      <c r="E89" s="27">
        <v>0</v>
      </c>
      <c r="G89" s="23" t="s">
        <v>114</v>
      </c>
      <c r="H89" s="39">
        <v>7.5188186497109011E-2</v>
      </c>
      <c r="I89" s="35"/>
      <c r="K89">
        <f t="shared" si="2"/>
        <v>5.4389897367340831E-2</v>
      </c>
      <c r="L89">
        <f t="shared" si="3"/>
        <v>-0.10393589644656843</v>
      </c>
      <c r="O89" s="142"/>
    </row>
    <row r="90" spans="1:15" x14ac:dyDescent="0.25">
      <c r="A90" s="23" t="s">
        <v>115</v>
      </c>
      <c r="B90" s="24">
        <v>5.6433007985803016E-2</v>
      </c>
      <c r="C90" s="25">
        <v>0.23076007795205167</v>
      </c>
      <c r="D90" s="26">
        <v>28175</v>
      </c>
      <c r="E90" s="27">
        <v>0</v>
      </c>
      <c r="G90" s="23" t="s">
        <v>115</v>
      </c>
      <c r="H90" s="39">
        <v>-2.9134571746611968E-5</v>
      </c>
      <c r="I90" s="35"/>
      <c r="K90">
        <f t="shared" si="2"/>
        <v>-1.1912987926917127E-4</v>
      </c>
      <c r="L90">
        <f t="shared" si="3"/>
        <v>7.124939177655907E-6</v>
      </c>
      <c r="O90" s="142"/>
    </row>
    <row r="91" spans="1:15" ht="24" x14ac:dyDescent="0.25">
      <c r="A91" s="23" t="s">
        <v>116</v>
      </c>
      <c r="B91" s="24">
        <v>8.205856255545696E-2</v>
      </c>
      <c r="C91" s="25">
        <v>0.27445879186039762</v>
      </c>
      <c r="D91" s="26">
        <v>28175</v>
      </c>
      <c r="E91" s="27">
        <v>0</v>
      </c>
      <c r="G91" s="23" t="s">
        <v>116</v>
      </c>
      <c r="H91" s="39">
        <v>-7.3803532751961541E-3</v>
      </c>
      <c r="I91" s="35"/>
      <c r="K91">
        <f t="shared" si="2"/>
        <v>-2.4683968213807628E-2</v>
      </c>
      <c r="L91">
        <f t="shared" si="3"/>
        <v>2.2066014967452824E-3</v>
      </c>
      <c r="O91" s="142"/>
    </row>
    <row r="92" spans="1:15" x14ac:dyDescent="0.25">
      <c r="A92" s="23" t="s">
        <v>117</v>
      </c>
      <c r="B92" s="24">
        <v>3.8083407275953857E-2</v>
      </c>
      <c r="C92" s="25">
        <v>0.19140104913438299</v>
      </c>
      <c r="D92" s="26">
        <v>28175</v>
      </c>
      <c r="E92" s="27">
        <v>0</v>
      </c>
      <c r="G92" s="23" t="s">
        <v>117</v>
      </c>
      <c r="H92" s="39">
        <v>-2.6139730998798044E-2</v>
      </c>
      <c r="I92" s="35"/>
      <c r="K92">
        <f t="shared" si="2"/>
        <v>-0.13136939996307506</v>
      </c>
      <c r="L92">
        <f t="shared" si="3"/>
        <v>5.2010687831296407E-3</v>
      </c>
      <c r="O92" s="142"/>
    </row>
    <row r="93" spans="1:15" x14ac:dyDescent="0.25">
      <c r="A93" s="23" t="s">
        <v>118</v>
      </c>
      <c r="B93" s="24">
        <v>0.10608695652173913</v>
      </c>
      <c r="C93" s="25">
        <v>0.30795434748704759</v>
      </c>
      <c r="D93" s="26">
        <v>28175</v>
      </c>
      <c r="E93" s="27">
        <v>0</v>
      </c>
      <c r="G93" s="23" t="s">
        <v>118</v>
      </c>
      <c r="H93" s="39">
        <v>5.2473092886675787E-2</v>
      </c>
      <c r="I93" s="35"/>
      <c r="K93">
        <f t="shared" si="2"/>
        <v>0.15231602523493742</v>
      </c>
      <c r="L93">
        <f t="shared" si="3"/>
        <v>-1.8076415446169617E-2</v>
      </c>
      <c r="O93" s="142"/>
    </row>
    <row r="94" spans="1:15" x14ac:dyDescent="0.25">
      <c r="A94" s="23" t="s">
        <v>119</v>
      </c>
      <c r="B94" s="24">
        <v>9.3132209405501334E-2</v>
      </c>
      <c r="C94" s="25">
        <v>0.29062277737039938</v>
      </c>
      <c r="D94" s="26">
        <v>28175</v>
      </c>
      <c r="E94" s="27">
        <v>0</v>
      </c>
      <c r="G94" s="23" t="s">
        <v>119</v>
      </c>
      <c r="H94" s="39">
        <v>5.0899283392586932E-2</v>
      </c>
      <c r="I94" s="35"/>
      <c r="K94">
        <f t="shared" si="2"/>
        <v>0.15882760838889418</v>
      </c>
      <c r="L94">
        <f t="shared" si="3"/>
        <v>-1.6311050229441446E-2</v>
      </c>
      <c r="O94" s="142"/>
    </row>
    <row r="95" spans="1:15" ht="15.75" thickBot="1" x14ac:dyDescent="0.3">
      <c r="A95" s="30" t="s">
        <v>120</v>
      </c>
      <c r="B95" s="31">
        <v>0.12177462289263531</v>
      </c>
      <c r="C95" s="32">
        <v>0.3270311300283909</v>
      </c>
      <c r="D95" s="33">
        <v>28175</v>
      </c>
      <c r="E95" s="34">
        <v>0</v>
      </c>
      <c r="G95" s="30" t="s">
        <v>120</v>
      </c>
      <c r="H95" s="40">
        <v>-3.4116749413253919E-2</v>
      </c>
      <c r="I95" s="35"/>
      <c r="K95">
        <f t="shared" si="2"/>
        <v>-9.1618786005268821E-2</v>
      </c>
      <c r="L95">
        <f t="shared" si="3"/>
        <v>1.270384961138366E-2</v>
      </c>
      <c r="O95" s="142"/>
    </row>
    <row r="96" spans="1:15" ht="15.75" thickTop="1" x14ac:dyDescent="0.25">
      <c r="A96" s="150" t="s">
        <v>10</v>
      </c>
      <c r="B96" s="150"/>
      <c r="C96" s="150"/>
      <c r="D96" s="150"/>
      <c r="E96" s="150"/>
      <c r="G96" s="150" t="s">
        <v>124</v>
      </c>
      <c r="H96" s="150"/>
      <c r="I96" s="35"/>
      <c r="O96" s="142"/>
    </row>
    <row r="97" spans="15:15" x14ac:dyDescent="0.25">
      <c r="O97" s="142"/>
    </row>
    <row r="98" spans="15:15" x14ac:dyDescent="0.25">
      <c r="O98" s="142"/>
    </row>
    <row r="99" spans="15:15" x14ac:dyDescent="0.25">
      <c r="O99" s="142"/>
    </row>
    <row r="100" spans="15:15" x14ac:dyDescent="0.25">
      <c r="O100" s="142"/>
    </row>
    <row r="101" spans="15:15" x14ac:dyDescent="0.25">
      <c r="O101" s="142"/>
    </row>
    <row r="102" spans="15:15" x14ac:dyDescent="0.25">
      <c r="O102" s="142"/>
    </row>
    <row r="103" spans="15:15" x14ac:dyDescent="0.25">
      <c r="O103" s="142"/>
    </row>
    <row r="104" spans="15:15" x14ac:dyDescent="0.25">
      <c r="O104" s="142"/>
    </row>
    <row r="105" spans="15:15" x14ac:dyDescent="0.25">
      <c r="O105" s="142"/>
    </row>
    <row r="106" spans="15:15" x14ac:dyDescent="0.25">
      <c r="O106" s="142"/>
    </row>
    <row r="107" spans="15:15" x14ac:dyDescent="0.25">
      <c r="O107" s="142"/>
    </row>
    <row r="108" spans="15:15" x14ac:dyDescent="0.25">
      <c r="O108" s="142"/>
    </row>
    <row r="109" spans="15:15" x14ac:dyDescent="0.25">
      <c r="O109" s="142"/>
    </row>
    <row r="110" spans="15:15" x14ac:dyDescent="0.25">
      <c r="O110" s="142"/>
    </row>
    <row r="111" spans="15:15" x14ac:dyDescent="0.25">
      <c r="O111" s="142"/>
    </row>
    <row r="112" spans="15:15" x14ac:dyDescent="0.25">
      <c r="O112" s="142"/>
    </row>
    <row r="113" spans="15:15" x14ac:dyDescent="0.25">
      <c r="O113" s="142"/>
    </row>
  </sheetData>
  <mergeCells count="7">
    <mergeCell ref="G4:H4"/>
    <mergeCell ref="G5:G6"/>
    <mergeCell ref="G96:H96"/>
    <mergeCell ref="K5:L5"/>
    <mergeCell ref="A5:E5"/>
    <mergeCell ref="A6"/>
    <mergeCell ref="A96:E96"/>
  </mergeCells>
  <pageMargins left="0.25" right="0.2" top="0.25" bottom="0.25" header="0.55000000000000004" footer="0.05"/>
  <pageSetup scale="84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workbookViewId="0">
      <selection activeCell="N1" sqref="N1:AA1048576"/>
    </sheetView>
  </sheetViews>
  <sheetFormatPr defaultRowHeight="15" x14ac:dyDescent="0.25"/>
  <cols>
    <col min="1" max="1" width="30.7109375" customWidth="1"/>
    <col min="2" max="2" width="7.42578125" style="1" bestFit="1" customWidth="1"/>
    <col min="3" max="3" width="14" style="1" bestFit="1" customWidth="1"/>
    <col min="7" max="7" width="27.7109375" customWidth="1"/>
    <col min="8" max="8" width="10.28515625" style="1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9</v>
      </c>
    </row>
    <row r="4" spans="1:12" ht="26.25" customHeight="1" thickBot="1" x14ac:dyDescent="0.3">
      <c r="G4" s="153" t="s">
        <v>1</v>
      </c>
      <c r="H4" s="153"/>
      <c r="I4" s="54"/>
    </row>
    <row r="5" spans="1:12" ht="16.5" thickTop="1" thickBot="1" x14ac:dyDescent="0.3">
      <c r="A5" s="153" t="s">
        <v>2</v>
      </c>
      <c r="B5" s="153"/>
      <c r="C5" s="153"/>
      <c r="D5" s="153"/>
      <c r="E5" s="153"/>
      <c r="G5" s="154" t="s">
        <v>31</v>
      </c>
      <c r="H5" s="59" t="s">
        <v>3</v>
      </c>
      <c r="I5" s="54"/>
      <c r="K5" s="151" t="s">
        <v>4</v>
      </c>
      <c r="L5" s="151"/>
    </row>
    <row r="6" spans="1:12" ht="15.75" customHeight="1" thickTop="1" thickBot="1" x14ac:dyDescent="0.3">
      <c r="A6" s="157" t="s">
        <v>31</v>
      </c>
      <c r="B6" s="41" t="s">
        <v>5</v>
      </c>
      <c r="C6" s="42" t="s">
        <v>121</v>
      </c>
      <c r="D6" s="42" t="s">
        <v>122</v>
      </c>
      <c r="E6" s="43" t="s">
        <v>6</v>
      </c>
      <c r="G6" s="155"/>
      <c r="H6" s="60" t="s">
        <v>137</v>
      </c>
      <c r="I6" s="54"/>
      <c r="K6" s="2" t="s">
        <v>7</v>
      </c>
      <c r="L6" s="2" t="s">
        <v>8</v>
      </c>
    </row>
    <row r="7" spans="1:12" ht="15.75" thickTop="1" x14ac:dyDescent="0.25">
      <c r="A7" s="44" t="s">
        <v>32</v>
      </c>
      <c r="B7" s="52">
        <v>0.84507950150408251</v>
      </c>
      <c r="C7" s="53">
        <v>0.36184183727604574</v>
      </c>
      <c r="D7" s="54">
        <v>13962</v>
      </c>
      <c r="E7" s="45">
        <v>0</v>
      </c>
      <c r="G7" s="44" t="s">
        <v>32</v>
      </c>
      <c r="H7" s="61">
        <v>7.7366434487685515E-2</v>
      </c>
      <c r="I7" s="54"/>
      <c r="K7">
        <f>((1-B7)/C7)*H7</f>
        <v>3.3123993311310336E-2</v>
      </c>
      <c r="L7">
        <f>((0-B7)/C7)*H7</f>
        <v>-0.18068885671759161</v>
      </c>
    </row>
    <row r="8" spans="1:12" ht="24" x14ac:dyDescent="0.25">
      <c r="A8" s="46" t="s">
        <v>33</v>
      </c>
      <c r="B8" s="55">
        <v>0.14525139664804471</v>
      </c>
      <c r="C8" s="48">
        <v>0.35236674260616119</v>
      </c>
      <c r="D8" s="54">
        <v>13962</v>
      </c>
      <c r="E8" s="47">
        <v>0</v>
      </c>
      <c r="G8" s="46" t="s">
        <v>33</v>
      </c>
      <c r="H8" s="62">
        <v>-7.5809026207442301E-2</v>
      </c>
      <c r="I8" s="54"/>
      <c r="K8">
        <f t="shared" ref="K8:K18" si="0">((1-B8)/C8)*H8</f>
        <v>-0.18389266476464028</v>
      </c>
      <c r="L8">
        <f t="shared" ref="L8:L71" si="1">((0-B8)/C8)*H8</f>
        <v>3.1249733881572862E-2</v>
      </c>
    </row>
    <row r="9" spans="1:12" x14ac:dyDescent="0.25">
      <c r="A9" s="46" t="s">
        <v>34</v>
      </c>
      <c r="B9" s="55">
        <v>0.56309984242945144</v>
      </c>
      <c r="C9" s="48">
        <v>0.4960201928534097</v>
      </c>
      <c r="D9" s="54">
        <v>13962</v>
      </c>
      <c r="E9" s="47">
        <v>0</v>
      </c>
      <c r="G9" s="46" t="s">
        <v>34</v>
      </c>
      <c r="H9" s="62">
        <v>-9.9623643494113675E-3</v>
      </c>
      <c r="I9" s="54"/>
      <c r="K9">
        <f t="shared" si="0"/>
        <v>-8.774962424401473E-3</v>
      </c>
      <c r="L9">
        <f t="shared" si="1"/>
        <v>1.1309631898466295E-2</v>
      </c>
    </row>
    <row r="10" spans="1:12" x14ac:dyDescent="0.25">
      <c r="A10" s="46" t="s">
        <v>35</v>
      </c>
      <c r="B10" s="55">
        <v>5.393210141813494E-2</v>
      </c>
      <c r="C10" s="48">
        <v>0.22589175409130213</v>
      </c>
      <c r="D10" s="54">
        <v>13962</v>
      </c>
      <c r="E10" s="47">
        <v>0</v>
      </c>
      <c r="G10" s="46" t="s">
        <v>35</v>
      </c>
      <c r="H10" s="62">
        <v>-2.3241669680753117E-2</v>
      </c>
      <c r="I10" s="54"/>
      <c r="K10">
        <f t="shared" si="0"/>
        <v>-9.7339531860541659E-2</v>
      </c>
      <c r="L10">
        <f t="shared" si="1"/>
        <v>5.5489944349298116E-3</v>
      </c>
    </row>
    <row r="11" spans="1:12" x14ac:dyDescent="0.25">
      <c r="A11" s="46" t="s">
        <v>36</v>
      </c>
      <c r="B11" s="55">
        <v>0.29637587738146393</v>
      </c>
      <c r="C11" s="48">
        <v>0.45667510750409274</v>
      </c>
      <c r="D11" s="54">
        <v>13962</v>
      </c>
      <c r="E11" s="47">
        <v>0</v>
      </c>
      <c r="G11" s="46" t="s">
        <v>36</v>
      </c>
      <c r="H11" s="62">
        <v>2.2770638313220772E-2</v>
      </c>
      <c r="I11" s="54"/>
      <c r="K11">
        <f t="shared" si="0"/>
        <v>3.5083958248064567E-2</v>
      </c>
      <c r="L11">
        <f t="shared" si="1"/>
        <v>-1.4777831762061395E-2</v>
      </c>
    </row>
    <row r="12" spans="1:12" x14ac:dyDescent="0.25">
      <c r="A12" s="46" t="s">
        <v>37</v>
      </c>
      <c r="B12" s="55">
        <v>8.5947571981091528E-2</v>
      </c>
      <c r="C12" s="48">
        <v>0.28029665356146755</v>
      </c>
      <c r="D12" s="54">
        <v>13962</v>
      </c>
      <c r="E12" s="47">
        <v>0</v>
      </c>
      <c r="G12" s="46" t="s">
        <v>37</v>
      </c>
      <c r="H12" s="62">
        <v>-8.0321706699486924E-4</v>
      </c>
      <c r="I12" s="54"/>
      <c r="K12">
        <f t="shared" si="0"/>
        <v>-2.619305300239285E-3</v>
      </c>
      <c r="L12">
        <f t="shared" si="1"/>
        <v>2.4629104844751146E-4</v>
      </c>
    </row>
    <row r="13" spans="1:12" x14ac:dyDescent="0.25">
      <c r="A13" s="46" t="s">
        <v>38</v>
      </c>
      <c r="B13" s="55">
        <v>0.88454376163873372</v>
      </c>
      <c r="C13" s="48">
        <v>0.31958318241673345</v>
      </c>
      <c r="D13" s="54">
        <v>13962</v>
      </c>
      <c r="E13" s="47">
        <v>0</v>
      </c>
      <c r="G13" s="46" t="s">
        <v>38</v>
      </c>
      <c r="H13" s="62">
        <v>7.8194813096672172E-2</v>
      </c>
      <c r="I13" s="54"/>
      <c r="K13">
        <f t="shared" si="0"/>
        <v>2.8249543393467805E-2</v>
      </c>
      <c r="L13">
        <f t="shared" si="1"/>
        <v>-0.21642795341769691</v>
      </c>
    </row>
    <row r="14" spans="1:12" x14ac:dyDescent="0.25">
      <c r="A14" s="46" t="s">
        <v>39</v>
      </c>
      <c r="B14" s="55">
        <v>7.5418994413407811E-2</v>
      </c>
      <c r="C14" s="48">
        <v>0.26407567928991021</v>
      </c>
      <c r="D14" s="54">
        <v>13962</v>
      </c>
      <c r="E14" s="47">
        <v>0</v>
      </c>
      <c r="G14" s="46" t="s">
        <v>39</v>
      </c>
      <c r="H14" s="62">
        <v>-6.0627541949969596E-2</v>
      </c>
      <c r="I14" s="54"/>
      <c r="K14">
        <f t="shared" si="0"/>
        <v>-0.21226897476161463</v>
      </c>
      <c r="L14">
        <f t="shared" si="1"/>
        <v>1.7314991898983667E-2</v>
      </c>
    </row>
    <row r="15" spans="1:12" x14ac:dyDescent="0.25">
      <c r="A15" s="46" t="s">
        <v>40</v>
      </c>
      <c r="B15" s="55">
        <v>3.3734422002578424E-2</v>
      </c>
      <c r="C15" s="48">
        <v>0.18055122706291682</v>
      </c>
      <c r="D15" s="54">
        <v>13962</v>
      </c>
      <c r="E15" s="47">
        <v>0</v>
      </c>
      <c r="G15" s="46" t="s">
        <v>40</v>
      </c>
      <c r="H15" s="62">
        <v>-3.5310495358754322E-2</v>
      </c>
      <c r="I15" s="54"/>
      <c r="K15">
        <f t="shared" si="0"/>
        <v>-0.18897305081904781</v>
      </c>
      <c r="L15">
        <f t="shared" si="1"/>
        <v>6.5974580784057147E-3</v>
      </c>
    </row>
    <row r="16" spans="1:12" x14ac:dyDescent="0.25">
      <c r="A16" s="46" t="s">
        <v>41</v>
      </c>
      <c r="B16" s="55">
        <v>4.9419853889127625E-3</v>
      </c>
      <c r="C16" s="48">
        <v>7.0127843293495903E-2</v>
      </c>
      <c r="D16" s="54">
        <v>13962</v>
      </c>
      <c r="E16" s="47">
        <v>0</v>
      </c>
      <c r="G16" s="46" t="s">
        <v>41</v>
      </c>
      <c r="H16" s="62">
        <v>-3.3697466162897531E-2</v>
      </c>
      <c r="I16" s="54"/>
      <c r="K16">
        <f t="shared" si="0"/>
        <v>-0.47814009675365249</v>
      </c>
      <c r="L16">
        <f t="shared" si="1"/>
        <v>2.3746970903334068E-3</v>
      </c>
    </row>
    <row r="17" spans="1:12" x14ac:dyDescent="0.25">
      <c r="A17" s="46" t="s">
        <v>43</v>
      </c>
      <c r="B17" s="55">
        <v>2.1486892995272887E-4</v>
      </c>
      <c r="C17" s="48">
        <v>1.4657358174083568E-2</v>
      </c>
      <c r="D17" s="54">
        <v>13962</v>
      </c>
      <c r="E17" s="47">
        <v>0</v>
      </c>
      <c r="G17" s="46" t="s">
        <v>43</v>
      </c>
      <c r="H17" s="62">
        <v>-6.1484231137020071E-3</v>
      </c>
      <c r="I17" s="54"/>
      <c r="K17">
        <f t="shared" si="0"/>
        <v>-0.4193867636717562</v>
      </c>
      <c r="L17">
        <f t="shared" si="1"/>
        <v>9.0132551831454173E-5</v>
      </c>
    </row>
    <row r="18" spans="1:12" x14ac:dyDescent="0.25">
      <c r="A18" s="46" t="s">
        <v>44</v>
      </c>
      <c r="B18" s="55">
        <v>2.8649190660363845E-4</v>
      </c>
      <c r="C18" s="48">
        <v>1.692425312930913E-2</v>
      </c>
      <c r="D18" s="54">
        <v>13962</v>
      </c>
      <c r="E18" s="47">
        <v>0</v>
      </c>
      <c r="G18" s="46" t="s">
        <v>44</v>
      </c>
      <c r="H18" s="62">
        <v>-4.7690678758427162E-3</v>
      </c>
      <c r="I18" s="54"/>
      <c r="K18">
        <f t="shared" si="0"/>
        <v>-0.28170824083442836</v>
      </c>
      <c r="L18">
        <f t="shared" si="1"/>
        <v>8.073025958860248E-5</v>
      </c>
    </row>
    <row r="19" spans="1:12" x14ac:dyDescent="0.25">
      <c r="A19" s="46" t="s">
        <v>46</v>
      </c>
      <c r="B19" s="55">
        <v>7.1622976650909627E-5</v>
      </c>
      <c r="C19" s="48">
        <v>8.4630359003675781E-3</v>
      </c>
      <c r="D19" s="54">
        <v>13962</v>
      </c>
      <c r="E19" s="47">
        <v>0</v>
      </c>
      <c r="G19" s="145" t="s">
        <v>176</v>
      </c>
      <c r="H19" s="62">
        <v>-2.2109052665905812E-3</v>
      </c>
      <c r="I19" s="54"/>
      <c r="K19">
        <f>((1-B19)/C19)*H19</f>
        <v>-0.26122386115345142</v>
      </c>
      <c r="L19">
        <f t="shared" si="1"/>
        <v>1.8710970643467622E-5</v>
      </c>
    </row>
    <row r="20" spans="1:12" ht="15" customHeight="1" x14ac:dyDescent="0.25">
      <c r="A20" s="46" t="s">
        <v>49</v>
      </c>
      <c r="B20" s="55">
        <v>1.4324595330181923E-4</v>
      </c>
      <c r="C20" s="48">
        <v>1.1968111499537894E-2</v>
      </c>
      <c r="D20" s="54">
        <v>13962</v>
      </c>
      <c r="E20" s="47">
        <v>0</v>
      </c>
      <c r="G20" s="46" t="s">
        <v>49</v>
      </c>
      <c r="H20" s="62">
        <v>-2.5574451978204178E-3</v>
      </c>
      <c r="I20" s="54"/>
      <c r="K20">
        <f t="shared" ref="K20:K82" si="2">((1-B20)/C20)*H20</f>
        <v>-0.21365767307931344</v>
      </c>
      <c r="L20">
        <f t="shared" si="1"/>
        <v>3.0609981816520552E-5</v>
      </c>
    </row>
    <row r="21" spans="1:12" x14ac:dyDescent="0.25">
      <c r="A21" s="46" t="s">
        <v>50</v>
      </c>
      <c r="B21" s="55">
        <v>3.5811488325454815E-4</v>
      </c>
      <c r="C21" s="48">
        <v>1.8921212405393906E-2</v>
      </c>
      <c r="D21" s="54">
        <v>13962</v>
      </c>
      <c r="E21" s="47">
        <v>0</v>
      </c>
      <c r="G21" s="46" t="s">
        <v>50</v>
      </c>
      <c r="H21" s="62">
        <v>-1.8538837911031311E-3</v>
      </c>
      <c r="I21" s="54"/>
      <c r="K21">
        <f t="shared" si="2"/>
        <v>-9.7944034875767888E-2</v>
      </c>
      <c r="L21">
        <f t="shared" si="1"/>
        <v>3.5087782071995378E-5</v>
      </c>
    </row>
    <row r="22" spans="1:12" ht="15" customHeight="1" x14ac:dyDescent="0.25">
      <c r="A22" s="46" t="s">
        <v>51</v>
      </c>
      <c r="B22" s="55">
        <v>5.944707062025498E-3</v>
      </c>
      <c r="C22" s="48">
        <v>7.687516371872273E-2</v>
      </c>
      <c r="D22" s="54">
        <v>13962</v>
      </c>
      <c r="E22" s="47">
        <v>0</v>
      </c>
      <c r="G22" s="46" t="s">
        <v>51</v>
      </c>
      <c r="H22" s="62">
        <v>-9.5039695515721188E-3</v>
      </c>
      <c r="I22" s="54"/>
      <c r="K22">
        <f t="shared" si="2"/>
        <v>-0.1228936730623275</v>
      </c>
      <c r="L22">
        <f t="shared" si="1"/>
        <v>7.3493586455603314E-4</v>
      </c>
    </row>
    <row r="23" spans="1:12" x14ac:dyDescent="0.25">
      <c r="A23" s="46" t="s">
        <v>52</v>
      </c>
      <c r="B23" s="55">
        <v>1.289213579716373E-3</v>
      </c>
      <c r="C23" s="48">
        <v>3.5883753049803124E-2</v>
      </c>
      <c r="D23" s="54">
        <v>13962</v>
      </c>
      <c r="E23" s="47">
        <v>0</v>
      </c>
      <c r="G23" s="46" t="s">
        <v>52</v>
      </c>
      <c r="H23" s="62">
        <v>-1.1699465116861676E-2</v>
      </c>
      <c r="I23" s="54"/>
      <c r="K23">
        <f t="shared" si="2"/>
        <v>-0.32561761283277213</v>
      </c>
      <c r="L23">
        <f t="shared" si="1"/>
        <v>4.2033254668602256E-4</v>
      </c>
    </row>
    <row r="24" spans="1:12" ht="24" x14ac:dyDescent="0.25">
      <c r="A24" s="46" t="s">
        <v>53</v>
      </c>
      <c r="B24" s="55">
        <v>5.0136083655636721E-4</v>
      </c>
      <c r="C24" s="48">
        <v>2.2386276318112557E-2</v>
      </c>
      <c r="D24" s="54">
        <v>13962</v>
      </c>
      <c r="E24" s="47">
        <v>0</v>
      </c>
      <c r="G24" s="46" t="s">
        <v>53</v>
      </c>
      <c r="H24" s="62">
        <v>-5.6452353154751427E-3</v>
      </c>
      <c r="I24" s="54"/>
      <c r="K24">
        <f t="shared" si="2"/>
        <v>-0.25204750157620426</v>
      </c>
      <c r="L24">
        <f t="shared" si="1"/>
        <v>1.2643013335961515E-4</v>
      </c>
    </row>
    <row r="25" spans="1:12" x14ac:dyDescent="0.25">
      <c r="A25" s="46" t="s">
        <v>58</v>
      </c>
      <c r="B25" s="55">
        <v>0.94621114453516686</v>
      </c>
      <c r="C25" s="48">
        <v>0.22560864356032637</v>
      </c>
      <c r="D25" s="54">
        <v>13962</v>
      </c>
      <c r="E25" s="47">
        <v>0</v>
      </c>
      <c r="G25" s="46" t="s">
        <v>58</v>
      </c>
      <c r="H25" s="62">
        <v>3.0747507108761122E-2</v>
      </c>
      <c r="I25" s="54"/>
      <c r="K25">
        <f t="shared" si="2"/>
        <v>7.3307174303135509E-3</v>
      </c>
      <c r="L25">
        <f t="shared" si="1"/>
        <v>-0.12895620235935057</v>
      </c>
    </row>
    <row r="26" spans="1:12" ht="15" customHeight="1" x14ac:dyDescent="0.25">
      <c r="A26" s="46" t="s">
        <v>59</v>
      </c>
      <c r="B26" s="55">
        <v>2.6500501360836558E-3</v>
      </c>
      <c r="C26" s="48">
        <v>5.1412223112863337E-2</v>
      </c>
      <c r="D26" s="54">
        <v>13962</v>
      </c>
      <c r="E26" s="47">
        <v>0</v>
      </c>
      <c r="G26" s="46" t="s">
        <v>59</v>
      </c>
      <c r="H26" s="62">
        <v>-6.790440272431821E-3</v>
      </c>
      <c r="I26" s="54"/>
      <c r="K26">
        <f t="shared" si="2"/>
        <v>-0.1317283100245733</v>
      </c>
      <c r="L26">
        <f t="shared" si="1"/>
        <v>3.5001418103477289E-4</v>
      </c>
    </row>
    <row r="27" spans="1:12" x14ac:dyDescent="0.25">
      <c r="A27" s="46" t="s">
        <v>60</v>
      </c>
      <c r="B27" s="55">
        <v>7.3771665950436889E-3</v>
      </c>
      <c r="C27" s="48">
        <v>8.5576097844918389E-2</v>
      </c>
      <c r="D27" s="54">
        <v>13962</v>
      </c>
      <c r="E27" s="47">
        <v>0</v>
      </c>
      <c r="G27" s="46" t="s">
        <v>60</v>
      </c>
      <c r="H27" s="62">
        <v>-6.8393512373002207E-3</v>
      </c>
      <c r="I27" s="54"/>
      <c r="K27">
        <f t="shared" si="2"/>
        <v>-7.9331686940476348E-2</v>
      </c>
      <c r="L27">
        <f t="shared" si="1"/>
        <v>5.8959259361202564E-4</v>
      </c>
    </row>
    <row r="28" spans="1:12" x14ac:dyDescent="0.25">
      <c r="A28" s="46" t="s">
        <v>61</v>
      </c>
      <c r="B28" s="55">
        <v>4.5122475290073055E-3</v>
      </c>
      <c r="C28" s="48">
        <v>6.7023942711669796E-2</v>
      </c>
      <c r="D28" s="54">
        <v>13962</v>
      </c>
      <c r="E28" s="47">
        <v>0</v>
      </c>
      <c r="G28" s="46" t="s">
        <v>61</v>
      </c>
      <c r="H28" s="62">
        <v>-2.1180643729993124E-2</v>
      </c>
      <c r="I28" s="54"/>
      <c r="K28">
        <f t="shared" si="2"/>
        <v>-0.31459013853251694</v>
      </c>
      <c r="L28">
        <f t="shared" si="1"/>
        <v>1.4259427820381729E-3</v>
      </c>
    </row>
    <row r="29" spans="1:12" x14ac:dyDescent="0.25">
      <c r="A29" s="46" t="s">
        <v>62</v>
      </c>
      <c r="B29" s="55">
        <v>2.1486892995272887E-4</v>
      </c>
      <c r="C29" s="48">
        <v>1.4657358174083559E-2</v>
      </c>
      <c r="D29" s="54">
        <v>13962</v>
      </c>
      <c r="E29" s="47">
        <v>0</v>
      </c>
      <c r="G29" s="46" t="s">
        <v>62</v>
      </c>
      <c r="H29" s="62">
        <v>-1.8529526400800891E-3</v>
      </c>
      <c r="I29" s="54"/>
      <c r="K29">
        <f t="shared" si="2"/>
        <v>-0.12639075037442016</v>
      </c>
      <c r="L29">
        <f t="shared" si="1"/>
        <v>2.716328183417584E-5</v>
      </c>
    </row>
    <row r="30" spans="1:12" ht="15" customHeight="1" x14ac:dyDescent="0.25">
      <c r="A30" s="46" t="s">
        <v>64</v>
      </c>
      <c r="B30" s="55">
        <v>2.8649190660363845E-4</v>
      </c>
      <c r="C30" s="48">
        <v>1.6924253129308991E-2</v>
      </c>
      <c r="D30" s="54">
        <v>13962</v>
      </c>
      <c r="E30" s="47">
        <v>0</v>
      </c>
      <c r="G30" s="46" t="s">
        <v>64</v>
      </c>
      <c r="H30" s="62">
        <v>-3.9243161167683482E-3</v>
      </c>
      <c r="I30" s="54"/>
      <c r="K30">
        <f t="shared" si="2"/>
        <v>-0.23180886045528687</v>
      </c>
      <c r="L30">
        <f t="shared" si="1"/>
        <v>6.6430394169734029E-5</v>
      </c>
    </row>
    <row r="31" spans="1:12" ht="15" customHeight="1" x14ac:dyDescent="0.25">
      <c r="A31" s="46" t="s">
        <v>65</v>
      </c>
      <c r="B31" s="55">
        <v>8.9528720813637011E-3</v>
      </c>
      <c r="C31" s="48">
        <v>9.4198480342642971E-2</v>
      </c>
      <c r="D31" s="54">
        <v>13962</v>
      </c>
      <c r="E31" s="47">
        <v>0</v>
      </c>
      <c r="G31" s="46" t="s">
        <v>65</v>
      </c>
      <c r="H31" s="62">
        <v>-2.8306063904520284E-2</v>
      </c>
      <c r="I31" s="54"/>
      <c r="K31">
        <f t="shared" si="2"/>
        <v>-0.29780356576046568</v>
      </c>
      <c r="L31">
        <f t="shared" si="1"/>
        <v>2.6902829890914368E-3</v>
      </c>
    </row>
    <row r="32" spans="1:12" x14ac:dyDescent="0.25">
      <c r="A32" s="46" t="s">
        <v>66</v>
      </c>
      <c r="B32" s="55">
        <v>2.8649190660363845E-4</v>
      </c>
      <c r="C32" s="48">
        <v>1.6924253129309039E-2</v>
      </c>
      <c r="D32" s="54">
        <v>13962</v>
      </c>
      <c r="E32" s="47">
        <v>0</v>
      </c>
      <c r="G32" s="46" t="s">
        <v>66</v>
      </c>
      <c r="H32" s="62">
        <v>-7.9065745650782476E-3</v>
      </c>
      <c r="I32" s="54"/>
      <c r="K32">
        <f t="shared" si="2"/>
        <v>-0.4670403671620752</v>
      </c>
      <c r="L32">
        <f t="shared" si="1"/>
        <v>1.3384162979282856E-4</v>
      </c>
    </row>
    <row r="33" spans="1:12" x14ac:dyDescent="0.25">
      <c r="A33" s="46" t="s">
        <v>67</v>
      </c>
      <c r="B33" s="55">
        <v>1.4324595330181923E-4</v>
      </c>
      <c r="C33" s="48">
        <v>1.1968111499537823E-2</v>
      </c>
      <c r="D33" s="54">
        <v>13962</v>
      </c>
      <c r="E33" s="47">
        <v>0</v>
      </c>
      <c r="G33" s="46" t="s">
        <v>67</v>
      </c>
      <c r="H33" s="62">
        <v>9.1371644949836482E-4</v>
      </c>
      <c r="I33" s="54"/>
      <c r="K33">
        <f t="shared" si="2"/>
        <v>7.633498094914884E-2</v>
      </c>
      <c r="L33">
        <f t="shared" si="1"/>
        <v>-1.0936243688989806E-5</v>
      </c>
    </row>
    <row r="34" spans="1:12" ht="15" customHeight="1" x14ac:dyDescent="0.25">
      <c r="A34" s="46" t="s">
        <v>68</v>
      </c>
      <c r="B34" s="55">
        <v>2.1200401088669243E-2</v>
      </c>
      <c r="C34" s="48">
        <v>0.14405703881861898</v>
      </c>
      <c r="D34" s="54">
        <v>13962</v>
      </c>
      <c r="E34" s="47">
        <v>0</v>
      </c>
      <c r="G34" s="46" t="s">
        <v>68</v>
      </c>
      <c r="H34" s="62">
        <v>8.0607012674284249E-3</v>
      </c>
      <c r="I34" s="54"/>
      <c r="K34">
        <f t="shared" si="2"/>
        <v>5.4768661303922772E-2</v>
      </c>
      <c r="L34">
        <f t="shared" si="1"/>
        <v>-1.1862669212616083E-3</v>
      </c>
    </row>
    <row r="35" spans="1:12" x14ac:dyDescent="0.25">
      <c r="A35" s="46" t="s">
        <v>69</v>
      </c>
      <c r="B35" s="55">
        <v>8.165019338203695E-3</v>
      </c>
      <c r="C35" s="48">
        <v>8.9994065732237769E-2</v>
      </c>
      <c r="D35" s="54">
        <v>13962</v>
      </c>
      <c r="E35" s="47">
        <v>0</v>
      </c>
      <c r="G35" s="46" t="s">
        <v>69</v>
      </c>
      <c r="H35" s="62">
        <v>-3.1793831156638176E-2</v>
      </c>
      <c r="I35" s="54"/>
      <c r="K35">
        <f t="shared" si="2"/>
        <v>-0.35040348109433639</v>
      </c>
      <c r="L35">
        <f t="shared" si="1"/>
        <v>2.8846040471370844E-3</v>
      </c>
    </row>
    <row r="36" spans="1:12" x14ac:dyDescent="0.25">
      <c r="A36" s="46" t="s">
        <v>70</v>
      </c>
      <c r="B36" s="55">
        <v>0.99928377023349102</v>
      </c>
      <c r="C36" s="48">
        <v>2.6753841721681246E-2</v>
      </c>
      <c r="D36" s="54">
        <v>13962</v>
      </c>
      <c r="E36" s="47">
        <v>0</v>
      </c>
      <c r="G36" s="46" t="s">
        <v>70</v>
      </c>
      <c r="H36" s="62">
        <v>5.407647438778666E-3</v>
      </c>
      <c r="I36" s="54"/>
      <c r="K36">
        <f t="shared" si="2"/>
        <v>1.4476866921510426E-4</v>
      </c>
      <c r="L36">
        <f t="shared" si="1"/>
        <v>-0.2019812472889462</v>
      </c>
    </row>
    <row r="37" spans="1:12" x14ac:dyDescent="0.25">
      <c r="A37" s="46" t="s">
        <v>71</v>
      </c>
      <c r="B37" s="55">
        <v>0.35166881535596617</v>
      </c>
      <c r="C37" s="48">
        <v>0.47750831481468003</v>
      </c>
      <c r="D37" s="54">
        <v>13962</v>
      </c>
      <c r="E37" s="47">
        <v>0</v>
      </c>
      <c r="G37" s="46" t="s">
        <v>71</v>
      </c>
      <c r="H37" s="62">
        <v>2.8163509924589582E-2</v>
      </c>
      <c r="I37" s="54"/>
      <c r="K37">
        <f t="shared" si="2"/>
        <v>3.8238667655932979E-2</v>
      </c>
      <c r="L37">
        <f t="shared" si="1"/>
        <v>-2.0741477926494799E-2</v>
      </c>
    </row>
    <row r="38" spans="1:12" x14ac:dyDescent="0.25">
      <c r="A38" s="46" t="s">
        <v>72</v>
      </c>
      <c r="B38" s="55">
        <v>0.98481592895000714</v>
      </c>
      <c r="C38" s="48">
        <v>0.12228894524164792</v>
      </c>
      <c r="D38" s="54">
        <v>13962</v>
      </c>
      <c r="E38" s="47">
        <v>0</v>
      </c>
      <c r="G38" s="46" t="s">
        <v>72</v>
      </c>
      <c r="H38" s="62">
        <v>2.1822400941529253E-2</v>
      </c>
      <c r="I38" s="54"/>
      <c r="K38">
        <f t="shared" si="2"/>
        <v>2.7095898629499551E-3</v>
      </c>
      <c r="L38">
        <f t="shared" si="1"/>
        <v>-0.17573990856397081</v>
      </c>
    </row>
    <row r="39" spans="1:12" ht="15" customHeight="1" x14ac:dyDescent="0.25">
      <c r="A39" s="46" t="s">
        <v>73</v>
      </c>
      <c r="B39" s="55">
        <v>7.4487895716945996E-3</v>
      </c>
      <c r="C39" s="48">
        <v>8.5987409974131818E-2</v>
      </c>
      <c r="D39" s="54">
        <v>13962</v>
      </c>
      <c r="E39" s="47">
        <v>0</v>
      </c>
      <c r="G39" s="46" t="s">
        <v>73</v>
      </c>
      <c r="H39" s="62">
        <v>-6.3784132685683883E-3</v>
      </c>
      <c r="I39" s="54"/>
    </row>
    <row r="40" spans="1:12" x14ac:dyDescent="0.25">
      <c r="A40" s="46" t="s">
        <v>74</v>
      </c>
      <c r="B40" s="55">
        <v>4.5194098266723971E-2</v>
      </c>
      <c r="C40" s="48">
        <v>0.20773705161912512</v>
      </c>
      <c r="D40" s="54">
        <v>13962</v>
      </c>
      <c r="E40" s="47">
        <v>0</v>
      </c>
      <c r="G40" s="46" t="s">
        <v>74</v>
      </c>
      <c r="H40" s="62">
        <v>2.7266133044386975E-2</v>
      </c>
      <c r="I40" s="54"/>
      <c r="K40">
        <f t="shared" si="2"/>
        <v>0.12532123925565813</v>
      </c>
      <c r="L40">
        <f t="shared" si="1"/>
        <v>-5.9318657242757693E-3</v>
      </c>
    </row>
    <row r="41" spans="1:12" x14ac:dyDescent="0.25">
      <c r="A41" s="46" t="s">
        <v>75</v>
      </c>
      <c r="B41" s="55">
        <v>0.33096977510385323</v>
      </c>
      <c r="C41" s="48">
        <v>0.47057905137829481</v>
      </c>
      <c r="D41" s="54">
        <v>13962</v>
      </c>
      <c r="E41" s="47">
        <v>0</v>
      </c>
      <c r="G41" s="46" t="s">
        <v>75</v>
      </c>
      <c r="H41" s="62">
        <v>5.7869764068256502E-2</v>
      </c>
      <c r="I41" s="54"/>
      <c r="K41">
        <f t="shared" si="2"/>
        <v>8.2274425850182215E-2</v>
      </c>
      <c r="L41">
        <f t="shared" si="1"/>
        <v>-4.0701222765623796E-2</v>
      </c>
    </row>
    <row r="42" spans="1:12" x14ac:dyDescent="0.25">
      <c r="A42" s="46" t="s">
        <v>76</v>
      </c>
      <c r="B42" s="55">
        <v>0.8820369574559519</v>
      </c>
      <c r="C42" s="48">
        <v>0.32257590716309975</v>
      </c>
      <c r="D42" s="54">
        <v>13962</v>
      </c>
      <c r="E42" s="47">
        <v>0</v>
      </c>
      <c r="G42" s="46" t="s">
        <v>76</v>
      </c>
      <c r="H42" s="62">
        <v>5.6876064481755874E-3</v>
      </c>
      <c r="I42" s="54"/>
      <c r="K42">
        <f t="shared" si="2"/>
        <v>2.0799053696242326E-3</v>
      </c>
      <c r="L42">
        <f t="shared" si="1"/>
        <v>-1.5551933592545496E-2</v>
      </c>
    </row>
    <row r="43" spans="1:12" x14ac:dyDescent="0.25">
      <c r="A43" s="46" t="s">
        <v>77</v>
      </c>
      <c r="B43" s="55">
        <v>0.28735138232344937</v>
      </c>
      <c r="C43" s="48">
        <v>0.4525430735791624</v>
      </c>
      <c r="D43" s="54">
        <v>13962</v>
      </c>
      <c r="E43" s="47">
        <v>0</v>
      </c>
      <c r="G43" s="46" t="s">
        <v>77</v>
      </c>
      <c r="H43" s="62">
        <v>4.4452434089838087E-2</v>
      </c>
      <c r="I43" s="54"/>
      <c r="K43">
        <f t="shared" si="2"/>
        <v>7.0002100476165063E-2</v>
      </c>
      <c r="L43">
        <f t="shared" si="1"/>
        <v>-2.8225972573906962E-2</v>
      </c>
    </row>
    <row r="44" spans="1:12" x14ac:dyDescent="0.25">
      <c r="A44" s="46" t="s">
        <v>78</v>
      </c>
      <c r="B44" s="55">
        <v>0.47464546626557802</v>
      </c>
      <c r="C44" s="48">
        <v>0.499374617496252</v>
      </c>
      <c r="D44" s="54">
        <v>13962</v>
      </c>
      <c r="E44" s="47">
        <v>0</v>
      </c>
      <c r="G44" s="46" t="s">
        <v>78</v>
      </c>
      <c r="H44" s="62">
        <v>6.1662537875363549E-2</v>
      </c>
      <c r="I44" s="54"/>
      <c r="K44">
        <f t="shared" si="2"/>
        <v>6.4870525452038794E-2</v>
      </c>
      <c r="L44">
        <f t="shared" si="1"/>
        <v>-5.8608994160962657E-2</v>
      </c>
    </row>
    <row r="45" spans="1:12" x14ac:dyDescent="0.25">
      <c r="A45" s="46" t="s">
        <v>79</v>
      </c>
      <c r="B45" s="55">
        <v>4.075347371436757E-2</v>
      </c>
      <c r="C45" s="48">
        <v>0.19772563876625318</v>
      </c>
      <c r="D45" s="54">
        <v>13962</v>
      </c>
      <c r="E45" s="47">
        <v>0</v>
      </c>
      <c r="G45" s="46" t="s">
        <v>79</v>
      </c>
      <c r="H45" s="62">
        <v>2.2383705597421723E-3</v>
      </c>
      <c r="I45" s="54"/>
      <c r="K45">
        <f t="shared" si="2"/>
        <v>1.0859235035831732E-2</v>
      </c>
      <c r="L45">
        <f t="shared" si="1"/>
        <v>-4.6135329914046561E-4</v>
      </c>
    </row>
    <row r="46" spans="1:12" x14ac:dyDescent="0.25">
      <c r="A46" s="46" t="s">
        <v>80</v>
      </c>
      <c r="B46" s="55">
        <v>0.97607792579859631</v>
      </c>
      <c r="C46" s="48">
        <v>0.15281191403123576</v>
      </c>
      <c r="D46" s="54">
        <v>13962</v>
      </c>
      <c r="E46" s="47">
        <v>0</v>
      </c>
      <c r="G46" s="46" t="s">
        <v>80</v>
      </c>
      <c r="H46" s="62">
        <v>1.3896082249905803E-2</v>
      </c>
      <c r="I46" s="54"/>
      <c r="K46">
        <f t="shared" si="2"/>
        <v>2.1753743011366632E-3</v>
      </c>
      <c r="L46">
        <f t="shared" si="1"/>
        <v>-8.8760481963744323E-2</v>
      </c>
    </row>
    <row r="47" spans="1:12" x14ac:dyDescent="0.25">
      <c r="A47" s="46" t="s">
        <v>81</v>
      </c>
      <c r="B47" s="55">
        <v>0.16544907606360121</v>
      </c>
      <c r="C47" s="48">
        <v>0.37159866710311862</v>
      </c>
      <c r="D47" s="54">
        <v>13962</v>
      </c>
      <c r="E47" s="47">
        <v>0</v>
      </c>
      <c r="G47" s="46" t="s">
        <v>81</v>
      </c>
      <c r="H47" s="62">
        <v>3.6180831653092708E-2</v>
      </c>
      <c r="I47" s="54"/>
      <c r="K47">
        <f t="shared" si="2"/>
        <v>8.1256336897723005E-2</v>
      </c>
      <c r="L47">
        <f t="shared" si="1"/>
        <v>-1.6109006027612439E-2</v>
      </c>
    </row>
    <row r="48" spans="1:12" x14ac:dyDescent="0.25">
      <c r="A48" s="46" t="s">
        <v>82</v>
      </c>
      <c r="B48" s="55">
        <v>0.97614954877524707</v>
      </c>
      <c r="C48" s="48">
        <v>0.1525885802364558</v>
      </c>
      <c r="D48" s="54">
        <v>13962</v>
      </c>
      <c r="E48" s="47">
        <v>0</v>
      </c>
      <c r="G48" s="46" t="s">
        <v>82</v>
      </c>
      <c r="H48" s="62">
        <v>2.4120598628384036E-2</v>
      </c>
      <c r="I48" s="54"/>
      <c r="K48">
        <f t="shared" si="2"/>
        <v>3.7701848998570784E-3</v>
      </c>
      <c r="L48">
        <f t="shared" si="1"/>
        <v>-0.15430585585631248</v>
      </c>
    </row>
    <row r="49" spans="1:12" x14ac:dyDescent="0.25">
      <c r="A49" s="46" t="s">
        <v>83</v>
      </c>
      <c r="B49" s="55">
        <v>8.9528720813637028E-3</v>
      </c>
      <c r="C49" s="48">
        <v>9.4198480342642471E-2</v>
      </c>
      <c r="D49" s="54">
        <v>13962</v>
      </c>
      <c r="E49" s="47">
        <v>0</v>
      </c>
      <c r="G49" s="46" t="s">
        <v>83</v>
      </c>
      <c r="H49" s="62">
        <v>-9.9341468674418072E-3</v>
      </c>
      <c r="I49" s="54"/>
      <c r="K49">
        <f t="shared" si="2"/>
        <v>-0.104515568462343</v>
      </c>
      <c r="L49">
        <f t="shared" si="1"/>
        <v>9.441675260383665E-4</v>
      </c>
    </row>
    <row r="50" spans="1:12" x14ac:dyDescent="0.25">
      <c r="A50" s="46" t="s">
        <v>84</v>
      </c>
      <c r="B50" s="55">
        <v>0.31786277037673688</v>
      </c>
      <c r="C50" s="48">
        <v>0.46566249626009326</v>
      </c>
      <c r="D50" s="54">
        <v>13962</v>
      </c>
      <c r="E50" s="47">
        <v>0</v>
      </c>
      <c r="G50" s="46" t="s">
        <v>84</v>
      </c>
      <c r="H50" s="62">
        <v>2.8823910494312446E-2</v>
      </c>
      <c r="I50" s="54"/>
      <c r="K50">
        <f t="shared" si="2"/>
        <v>4.2223418483152149E-2</v>
      </c>
      <c r="L50">
        <f t="shared" si="1"/>
        <v>-1.9675297273018613E-2</v>
      </c>
    </row>
    <row r="51" spans="1:12" ht="24" x14ac:dyDescent="0.25">
      <c r="A51" s="46" t="s">
        <v>85</v>
      </c>
      <c r="B51" s="55">
        <v>0.36670964045265719</v>
      </c>
      <c r="C51" s="48">
        <v>0.48192355670852371</v>
      </c>
      <c r="D51" s="54">
        <v>13962</v>
      </c>
      <c r="E51" s="47">
        <v>0</v>
      </c>
      <c r="G51" s="46" t="s">
        <v>85</v>
      </c>
      <c r="H51" s="62">
        <v>2.7931226633644678E-2</v>
      </c>
      <c r="I51" s="54"/>
      <c r="K51">
        <f t="shared" si="2"/>
        <v>3.6704112739850012E-2</v>
      </c>
      <c r="L51">
        <f t="shared" si="1"/>
        <v>-2.1253682111290664E-2</v>
      </c>
    </row>
    <row r="52" spans="1:12" x14ac:dyDescent="0.25">
      <c r="A52" s="46" t="s">
        <v>86</v>
      </c>
      <c r="B52" s="55">
        <v>0.2758917060593038</v>
      </c>
      <c r="C52" s="48">
        <v>0.44697850297960734</v>
      </c>
      <c r="D52" s="54">
        <v>13962</v>
      </c>
      <c r="E52" s="47">
        <v>0</v>
      </c>
      <c r="G52" s="46" t="s">
        <v>86</v>
      </c>
      <c r="H52" s="62">
        <v>-3.9298644471199753E-2</v>
      </c>
      <c r="I52" s="54"/>
      <c r="K52">
        <f t="shared" si="2"/>
        <v>-6.3664078277877956E-2</v>
      </c>
      <c r="L52">
        <f t="shared" si="1"/>
        <v>2.4256580566408097E-2</v>
      </c>
    </row>
    <row r="53" spans="1:12" x14ac:dyDescent="0.25">
      <c r="A53" s="46" t="s">
        <v>87</v>
      </c>
      <c r="B53" s="55">
        <v>1.9839564532301963E-2</v>
      </c>
      <c r="C53" s="48">
        <v>0.13945375250777689</v>
      </c>
      <c r="D53" s="54">
        <v>13962</v>
      </c>
      <c r="E53" s="47">
        <v>0</v>
      </c>
      <c r="G53" s="46" t="s">
        <v>87</v>
      </c>
      <c r="H53" s="62">
        <v>-2.0705674658420992E-2</v>
      </c>
      <c r="I53" s="54"/>
      <c r="K53">
        <f t="shared" si="2"/>
        <v>-0.1455312799038421</v>
      </c>
      <c r="L53">
        <f t="shared" si="1"/>
        <v>2.945719001341926E-3</v>
      </c>
    </row>
    <row r="54" spans="1:12" x14ac:dyDescent="0.25">
      <c r="A54" s="46" t="s">
        <v>88</v>
      </c>
      <c r="B54" s="55">
        <v>1.7189514396218304E-2</v>
      </c>
      <c r="C54" s="48">
        <v>0.12998171055492483</v>
      </c>
      <c r="D54" s="54">
        <v>13962</v>
      </c>
      <c r="E54" s="47">
        <v>0</v>
      </c>
      <c r="G54" s="46" t="s">
        <v>88</v>
      </c>
      <c r="H54" s="62">
        <v>-4.2997254093908324E-2</v>
      </c>
      <c r="I54" s="54"/>
      <c r="K54">
        <f t="shared" si="2"/>
        <v>-0.32510844791357552</v>
      </c>
      <c r="L54">
        <f t="shared" si="1"/>
        <v>5.6861993513524353E-3</v>
      </c>
    </row>
    <row r="55" spans="1:12" x14ac:dyDescent="0.25">
      <c r="A55" s="46" t="s">
        <v>89</v>
      </c>
      <c r="B55" s="55">
        <v>1.6473284629709209E-3</v>
      </c>
      <c r="C55" s="48">
        <v>4.0555302644027375E-2</v>
      </c>
      <c r="D55" s="54">
        <v>13962</v>
      </c>
      <c r="E55" s="47">
        <v>0</v>
      </c>
      <c r="G55" s="46" t="s">
        <v>89</v>
      </c>
      <c r="H55" s="62">
        <v>-1.9776999390372113E-2</v>
      </c>
      <c r="I55" s="54"/>
      <c r="K55">
        <f t="shared" si="2"/>
        <v>-0.48685175277004072</v>
      </c>
      <c r="L55">
        <f t="shared" si="1"/>
        <v>8.0332809482107294E-4</v>
      </c>
    </row>
    <row r="56" spans="1:12" x14ac:dyDescent="0.25">
      <c r="A56" s="46" t="s">
        <v>90</v>
      </c>
      <c r="B56" s="55">
        <v>7.8785274316000556E-4</v>
      </c>
      <c r="C56" s="48">
        <v>2.8058660323599983E-2</v>
      </c>
      <c r="D56" s="54">
        <v>13962</v>
      </c>
      <c r="E56" s="47">
        <v>0</v>
      </c>
      <c r="G56" s="46" t="s">
        <v>90</v>
      </c>
      <c r="H56" s="62">
        <v>-1.4205775602138917E-3</v>
      </c>
      <c r="I56" s="54"/>
      <c r="K56">
        <f t="shared" si="2"/>
        <v>-5.0588956775399117E-2</v>
      </c>
      <c r="L56">
        <f t="shared" si="1"/>
        <v>3.9888074297856077E-5</v>
      </c>
    </row>
    <row r="57" spans="1:12" x14ac:dyDescent="0.25">
      <c r="A57" s="46" t="s">
        <v>91</v>
      </c>
      <c r="B57" s="55">
        <v>0.98839707778255259</v>
      </c>
      <c r="C57" s="48">
        <v>0.10709395811940581</v>
      </c>
      <c r="D57" s="54">
        <v>13962</v>
      </c>
      <c r="E57" s="47">
        <v>0</v>
      </c>
      <c r="G57" s="46" t="s">
        <v>91</v>
      </c>
      <c r="H57" s="62">
        <v>2.2760826477600544E-2</v>
      </c>
      <c r="I57" s="54"/>
      <c r="K57">
        <f t="shared" si="2"/>
        <v>2.465985045860044E-3</v>
      </c>
      <c r="L57">
        <f t="shared" si="1"/>
        <v>-0.21006539279548433</v>
      </c>
    </row>
    <row r="58" spans="1:12" ht="15" customHeight="1" x14ac:dyDescent="0.25">
      <c r="A58" s="46" t="s">
        <v>92</v>
      </c>
      <c r="B58" s="55">
        <v>0.14045265721243377</v>
      </c>
      <c r="C58" s="48">
        <v>0.34746849590766599</v>
      </c>
      <c r="D58" s="54">
        <v>13962</v>
      </c>
      <c r="E58" s="47">
        <v>0</v>
      </c>
      <c r="G58" s="46" t="s">
        <v>92</v>
      </c>
      <c r="H58" s="62">
        <v>4.2939884717880579E-2</v>
      </c>
      <c r="I58" s="54"/>
      <c r="K58">
        <f t="shared" si="2"/>
        <v>0.1062221877481134</v>
      </c>
      <c r="L58">
        <f t="shared" si="1"/>
        <v>-1.7357029428718477E-2</v>
      </c>
    </row>
    <row r="59" spans="1:12" ht="15" customHeight="1" x14ac:dyDescent="0.25">
      <c r="A59" s="46" t="s">
        <v>93</v>
      </c>
      <c r="B59" s="55">
        <v>0.75361696032087089</v>
      </c>
      <c r="C59" s="48">
        <v>0.43091964127034388</v>
      </c>
      <c r="D59" s="54">
        <v>13962</v>
      </c>
      <c r="E59" s="47">
        <v>0</v>
      </c>
      <c r="G59" s="46" t="s">
        <v>93</v>
      </c>
      <c r="H59" s="62">
        <v>6.6776273089821717E-2</v>
      </c>
      <c r="I59" s="54"/>
      <c r="K59">
        <f t="shared" si="2"/>
        <v>3.8180067851658117E-2</v>
      </c>
      <c r="L59">
        <f t="shared" si="1"/>
        <v>-0.11678217265556588</v>
      </c>
    </row>
    <row r="60" spans="1:12" x14ac:dyDescent="0.25">
      <c r="A60" s="46" t="s">
        <v>94</v>
      </c>
      <c r="B60" s="55">
        <v>1.2534020913909184E-2</v>
      </c>
      <c r="C60" s="48">
        <v>0.11125558758521953</v>
      </c>
      <c r="D60" s="54">
        <v>13962</v>
      </c>
      <c r="E60" s="47">
        <v>0</v>
      </c>
      <c r="G60" s="46" t="s">
        <v>94</v>
      </c>
      <c r="H60" s="62">
        <v>1.6781888718063444E-2</v>
      </c>
      <c r="I60" s="54"/>
      <c r="K60">
        <f t="shared" si="2"/>
        <v>0.14895021934249253</v>
      </c>
      <c r="L60">
        <f t="shared" si="1"/>
        <v>-1.8906425172217451E-3</v>
      </c>
    </row>
    <row r="61" spans="1:12" ht="15" customHeight="1" x14ac:dyDescent="0.25">
      <c r="A61" s="46" t="s">
        <v>95</v>
      </c>
      <c r="B61" s="55">
        <v>0.49240796447500357</v>
      </c>
      <c r="C61" s="48">
        <v>0.49996026231564844</v>
      </c>
      <c r="D61" s="54">
        <v>13962</v>
      </c>
      <c r="E61" s="47">
        <v>0</v>
      </c>
      <c r="G61" s="46" t="s">
        <v>95</v>
      </c>
      <c r="H61" s="62">
        <v>7.3278095080298783E-2</v>
      </c>
      <c r="I61" s="54"/>
      <c r="K61">
        <f t="shared" si="2"/>
        <v>7.4396667584992776E-2</v>
      </c>
      <c r="L61">
        <f t="shared" si="1"/>
        <v>-7.217117110862499E-2</v>
      </c>
    </row>
    <row r="62" spans="1:12" x14ac:dyDescent="0.25">
      <c r="A62" s="46" t="s">
        <v>96</v>
      </c>
      <c r="B62" s="55">
        <v>0.60234923363414983</v>
      </c>
      <c r="C62" s="48">
        <v>0.48943006759966406</v>
      </c>
      <c r="D62" s="54">
        <v>13962</v>
      </c>
      <c r="E62" s="47">
        <v>0</v>
      </c>
      <c r="G62" s="46" t="s">
        <v>96</v>
      </c>
      <c r="H62" s="62">
        <v>-5.3956193327351701E-2</v>
      </c>
      <c r="I62" s="54"/>
      <c r="K62">
        <f t="shared" si="2"/>
        <v>-4.3838176375292442E-2</v>
      </c>
      <c r="L62">
        <f t="shared" si="1"/>
        <v>6.6404730424389297E-2</v>
      </c>
    </row>
    <row r="63" spans="1:12" x14ac:dyDescent="0.25">
      <c r="A63" s="46" t="s">
        <v>97</v>
      </c>
      <c r="B63" s="55">
        <v>0.99469989972783257</v>
      </c>
      <c r="C63" s="48">
        <v>7.2611203221757167E-2</v>
      </c>
      <c r="D63" s="54">
        <v>13962</v>
      </c>
      <c r="E63" s="47">
        <v>0</v>
      </c>
      <c r="G63" s="46" t="s">
        <v>97</v>
      </c>
      <c r="H63" s="62">
        <v>1.4754400826058962E-2</v>
      </c>
      <c r="I63" s="54"/>
      <c r="K63">
        <f t="shared" si="2"/>
        <v>1.0769660928911684E-3</v>
      </c>
      <c r="L63">
        <f t="shared" si="1"/>
        <v>-0.20212033916313801</v>
      </c>
    </row>
    <row r="64" spans="1:12" x14ac:dyDescent="0.25">
      <c r="A64" s="46" t="s">
        <v>98</v>
      </c>
      <c r="B64" s="55">
        <v>0.94291648760922508</v>
      </c>
      <c r="C64" s="48">
        <v>0.23201043163117779</v>
      </c>
      <c r="D64" s="54">
        <v>13962</v>
      </c>
      <c r="E64" s="47">
        <v>0</v>
      </c>
      <c r="G64" s="46" t="s">
        <v>98</v>
      </c>
      <c r="H64" s="62">
        <v>2.8608608735138184E-2</v>
      </c>
      <c r="I64" s="54"/>
      <c r="K64">
        <f t="shared" si="2"/>
        <v>7.038820882895324E-3</v>
      </c>
      <c r="L64">
        <f t="shared" si="1"/>
        <v>-0.11626860341695987</v>
      </c>
    </row>
    <row r="65" spans="1:12" ht="24" x14ac:dyDescent="0.25">
      <c r="A65" s="46" t="s">
        <v>99</v>
      </c>
      <c r="B65" s="55">
        <v>0.51812061309268009</v>
      </c>
      <c r="C65" s="48">
        <v>0.49968943043484437</v>
      </c>
      <c r="D65" s="54">
        <v>13962</v>
      </c>
      <c r="E65" s="47">
        <v>0</v>
      </c>
      <c r="G65" s="46" t="s">
        <v>99</v>
      </c>
      <c r="H65" s="62">
        <v>-3.4474967169672577E-2</v>
      </c>
      <c r="I65" s="54"/>
      <c r="K65">
        <f t="shared" si="2"/>
        <v>-3.3246202604115274E-2</v>
      </c>
      <c r="L65">
        <f t="shared" si="1"/>
        <v>3.5746585855851651E-2</v>
      </c>
    </row>
    <row r="66" spans="1:12" x14ac:dyDescent="0.25">
      <c r="A66" s="46" t="s">
        <v>100</v>
      </c>
      <c r="B66" s="55">
        <v>0.93353387766795592</v>
      </c>
      <c r="C66" s="48">
        <v>0.24910403714504217</v>
      </c>
      <c r="D66" s="54">
        <v>13962</v>
      </c>
      <c r="E66" s="47">
        <v>0</v>
      </c>
      <c r="G66" s="46" t="s">
        <v>100</v>
      </c>
      <c r="H66" s="62">
        <v>4.5088108065708669E-2</v>
      </c>
      <c r="I66" s="54"/>
      <c r="K66">
        <f t="shared" si="2"/>
        <v>1.2030442142817999E-2</v>
      </c>
      <c r="L66">
        <f t="shared" si="1"/>
        <v>-0.16897067121712275</v>
      </c>
    </row>
    <row r="67" spans="1:12" x14ac:dyDescent="0.25">
      <c r="A67" s="46" t="s">
        <v>101</v>
      </c>
      <c r="B67" s="55">
        <v>0.37530439765076634</v>
      </c>
      <c r="C67" s="48">
        <v>0.48421875225617722</v>
      </c>
      <c r="D67" s="54">
        <v>13962</v>
      </c>
      <c r="E67" s="47">
        <v>0</v>
      </c>
      <c r="G67" s="46" t="s">
        <v>101</v>
      </c>
      <c r="H67" s="62">
        <v>-4.9811204415572907E-2</v>
      </c>
      <c r="I67" s="54"/>
      <c r="K67">
        <f t="shared" si="2"/>
        <v>-6.4261948140464986E-2</v>
      </c>
      <c r="L67">
        <f t="shared" si="1"/>
        <v>3.8607269921581804E-2</v>
      </c>
    </row>
    <row r="68" spans="1:12" x14ac:dyDescent="0.25">
      <c r="A68" s="46" t="s">
        <v>102</v>
      </c>
      <c r="B68" s="55">
        <v>0.94083942128634868</v>
      </c>
      <c r="C68" s="48">
        <v>0.23593344719147957</v>
      </c>
      <c r="D68" s="54">
        <v>13962</v>
      </c>
      <c r="E68" s="47">
        <v>0</v>
      </c>
      <c r="G68" s="46" t="s">
        <v>102</v>
      </c>
      <c r="H68" s="62">
        <v>4.8317781669242124E-2</v>
      </c>
      <c r="I68" s="54"/>
      <c r="K68">
        <f t="shared" si="2"/>
        <v>1.2115738398855764E-2</v>
      </c>
      <c r="L68">
        <f t="shared" si="1"/>
        <v>-0.19267837724863118</v>
      </c>
    </row>
    <row r="69" spans="1:12" ht="15" customHeight="1" x14ac:dyDescent="0.25">
      <c r="A69" s="46" t="s">
        <v>103</v>
      </c>
      <c r="B69" s="55">
        <v>6.3457957312705912E-2</v>
      </c>
      <c r="C69" s="48">
        <v>0.24379356410628439</v>
      </c>
      <c r="D69" s="54">
        <v>13962</v>
      </c>
      <c r="E69" s="47">
        <v>0</v>
      </c>
      <c r="G69" s="46" t="s">
        <v>103</v>
      </c>
      <c r="H69" s="62">
        <v>-4.4329399736872672E-2</v>
      </c>
      <c r="I69" s="54"/>
      <c r="K69">
        <f t="shared" si="2"/>
        <v>-0.1702930376069027</v>
      </c>
      <c r="L69">
        <f t="shared" si="1"/>
        <v>1.15386686540009E-2</v>
      </c>
    </row>
    <row r="70" spans="1:12" ht="15" customHeight="1" x14ac:dyDescent="0.25">
      <c r="A70" s="46" t="s">
        <v>104</v>
      </c>
      <c r="B70" s="56">
        <v>1.9881261174575879</v>
      </c>
      <c r="C70" s="48">
        <v>0.82167902973802709</v>
      </c>
      <c r="D70" s="54">
        <v>13962</v>
      </c>
      <c r="E70" s="47">
        <v>6</v>
      </c>
      <c r="G70" s="46" t="s">
        <v>104</v>
      </c>
      <c r="H70" s="62">
        <v>-2.5102150155325693E-2</v>
      </c>
      <c r="I70" s="54"/>
    </row>
    <row r="71" spans="1:12" ht="15" customHeight="1" x14ac:dyDescent="0.25">
      <c r="A71" s="46" t="s">
        <v>105</v>
      </c>
      <c r="B71" s="55">
        <v>1.2247529007305542E-2</v>
      </c>
      <c r="C71" s="48">
        <v>0.10999269777344553</v>
      </c>
      <c r="D71" s="54">
        <v>13962</v>
      </c>
      <c r="E71" s="47">
        <v>0</v>
      </c>
      <c r="G71" s="46" t="s">
        <v>105</v>
      </c>
      <c r="H71" s="62">
        <v>-3.2997702301820933E-2</v>
      </c>
      <c r="I71" s="54"/>
      <c r="K71">
        <f t="shared" si="2"/>
        <v>-0.29632478014893904</v>
      </c>
      <c r="L71">
        <f t="shared" si="1"/>
        <v>3.6742467845311128E-3</v>
      </c>
    </row>
    <row r="72" spans="1:12" ht="15" customHeight="1" x14ac:dyDescent="0.25">
      <c r="A72" s="46" t="s">
        <v>106</v>
      </c>
      <c r="B72" s="55">
        <v>1.5757054863200111E-3</v>
      </c>
      <c r="C72" s="48">
        <v>3.9665291193935227E-2</v>
      </c>
      <c r="D72" s="54">
        <v>13962</v>
      </c>
      <c r="E72" s="47">
        <v>0</v>
      </c>
      <c r="G72" s="46" t="s">
        <v>106</v>
      </c>
      <c r="H72" s="62">
        <v>4.9603714813195258E-3</v>
      </c>
      <c r="I72" s="54"/>
      <c r="K72">
        <f t="shared" si="2"/>
        <v>0.12485866730557281</v>
      </c>
      <c r="L72">
        <f t="shared" ref="L72:L82" si="3">((0-B72)/C72)*H72</f>
        <v>-1.9705098140047352E-4</v>
      </c>
    </row>
    <row r="73" spans="1:12" x14ac:dyDescent="0.25">
      <c r="A73" s="46" t="s">
        <v>107</v>
      </c>
      <c r="B73" s="55">
        <v>5.944707062025498E-3</v>
      </c>
      <c r="C73" s="48">
        <v>7.6875163718723008E-2</v>
      </c>
      <c r="D73" s="54">
        <v>13962</v>
      </c>
      <c r="E73" s="47">
        <v>0</v>
      </c>
      <c r="G73" s="46" t="s">
        <v>107</v>
      </c>
      <c r="H73" s="62">
        <v>7.6647377794726813E-3</v>
      </c>
      <c r="I73" s="54"/>
      <c r="K73">
        <f t="shared" si="2"/>
        <v>9.9110984485758183E-2</v>
      </c>
      <c r="L73">
        <f t="shared" si="3"/>
        <v>-5.9270925227451038E-4</v>
      </c>
    </row>
    <row r="74" spans="1:12" x14ac:dyDescent="0.25">
      <c r="A74" s="46" t="s">
        <v>108</v>
      </c>
      <c r="B74" s="55">
        <v>0.47471708924222888</v>
      </c>
      <c r="C74" s="48">
        <v>0.49937824908961942</v>
      </c>
      <c r="D74" s="54">
        <v>13962</v>
      </c>
      <c r="E74" s="47">
        <v>0</v>
      </c>
      <c r="G74" s="46" t="s">
        <v>108</v>
      </c>
      <c r="H74" s="62">
        <v>5.8891750786788571E-2</v>
      </c>
      <c r="I74" s="54"/>
      <c r="K74">
        <f t="shared" si="2"/>
        <v>6.194669136931899E-2</v>
      </c>
      <c r="L74">
        <f t="shared" si="3"/>
        <v>-5.5983456557928316E-2</v>
      </c>
    </row>
    <row r="75" spans="1:12" ht="15" customHeight="1" x14ac:dyDescent="0.25">
      <c r="A75" s="46" t="s">
        <v>109</v>
      </c>
      <c r="B75" s="55">
        <v>0.42809053144248677</v>
      </c>
      <c r="C75" s="48">
        <v>0.49481972977194644</v>
      </c>
      <c r="D75" s="54">
        <v>13962</v>
      </c>
      <c r="E75" s="47">
        <v>0</v>
      </c>
      <c r="G75" s="46" t="s">
        <v>109</v>
      </c>
      <c r="H75" s="62">
        <v>-2.7119727196086085E-2</v>
      </c>
      <c r="I75" s="54"/>
      <c r="K75">
        <f t="shared" si="2"/>
        <v>-3.1344806673910569E-2</v>
      </c>
      <c r="L75">
        <f t="shared" si="3"/>
        <v>2.3462480837816341E-2</v>
      </c>
    </row>
    <row r="76" spans="1:12" ht="15" customHeight="1" x14ac:dyDescent="0.25">
      <c r="A76" s="46" t="s">
        <v>110</v>
      </c>
      <c r="B76" s="55">
        <v>6.5463400658931387E-2</v>
      </c>
      <c r="C76" s="48">
        <v>0.24735061328688601</v>
      </c>
      <c r="D76" s="54">
        <v>13962</v>
      </c>
      <c r="E76" s="47">
        <v>0</v>
      </c>
      <c r="G76" s="46" t="s">
        <v>110</v>
      </c>
      <c r="H76" s="62">
        <v>-5.3864126655838285E-2</v>
      </c>
      <c r="I76" s="54"/>
      <c r="K76">
        <f t="shared" si="2"/>
        <v>-0.20350868381733067</v>
      </c>
      <c r="L76">
        <f t="shared" si="3"/>
        <v>1.4255589899527915E-2</v>
      </c>
    </row>
    <row r="77" spans="1:12" ht="15" customHeight="1" x14ac:dyDescent="0.25">
      <c r="A77" s="46" t="s">
        <v>111</v>
      </c>
      <c r="B77" s="55">
        <v>3.9392637158000288E-3</v>
      </c>
      <c r="C77" s="48">
        <v>6.2642054305947562E-2</v>
      </c>
      <c r="D77" s="54">
        <v>13962</v>
      </c>
      <c r="E77" s="47">
        <v>0</v>
      </c>
      <c r="G77" s="46" t="s">
        <v>111</v>
      </c>
      <c r="H77" s="62">
        <v>-2.2871348497764841E-3</v>
      </c>
      <c r="I77" s="54"/>
      <c r="K77">
        <f t="shared" si="2"/>
        <v>-3.6367345351145691E-2</v>
      </c>
      <c r="L77">
        <f t="shared" si="3"/>
        <v>1.4382713700388387E-4</v>
      </c>
    </row>
    <row r="78" spans="1:12" ht="15" customHeight="1" x14ac:dyDescent="0.25">
      <c r="A78" s="46" t="s">
        <v>112</v>
      </c>
      <c r="B78" s="55">
        <v>4.6554934823091233E-3</v>
      </c>
      <c r="C78" s="48">
        <v>6.8074604475455061E-2</v>
      </c>
      <c r="D78" s="54">
        <v>13962</v>
      </c>
      <c r="E78" s="47">
        <v>0</v>
      </c>
      <c r="G78" s="46" t="s">
        <v>112</v>
      </c>
      <c r="H78" s="62">
        <v>5.3295851656234303E-3</v>
      </c>
      <c r="I78" s="54"/>
      <c r="K78">
        <f t="shared" si="2"/>
        <v>7.7925877902590604E-2</v>
      </c>
      <c r="L78">
        <f t="shared" si="3"/>
        <v>-3.6448025211688768E-4</v>
      </c>
    </row>
    <row r="79" spans="1:12" ht="15" customHeight="1" x14ac:dyDescent="0.25">
      <c r="A79" s="46" t="s">
        <v>113</v>
      </c>
      <c r="B79" s="55">
        <v>1.4324595330181922E-3</v>
      </c>
      <c r="C79" s="48">
        <v>3.7822084158496402E-2</v>
      </c>
      <c r="D79" s="54">
        <v>13962</v>
      </c>
      <c r="E79" s="47">
        <v>0</v>
      </c>
      <c r="G79" s="46" t="s">
        <v>113</v>
      </c>
      <c r="H79" s="62">
        <v>-1.2167380134959838E-3</v>
      </c>
      <c r="I79" s="54"/>
      <c r="K79">
        <f t="shared" si="2"/>
        <v>-3.2123959124987243E-2</v>
      </c>
      <c r="L79">
        <f t="shared" si="3"/>
        <v>4.6082282491733236E-5</v>
      </c>
    </row>
    <row r="80" spans="1:12" x14ac:dyDescent="0.25">
      <c r="A80" s="46" t="s">
        <v>114</v>
      </c>
      <c r="B80" s="55">
        <v>0.76500501360836559</v>
      </c>
      <c r="C80" s="48">
        <v>0.42401087193020087</v>
      </c>
      <c r="D80" s="54">
        <v>13962</v>
      </c>
      <c r="E80" s="47">
        <v>0</v>
      </c>
      <c r="G80" s="46" t="s">
        <v>114</v>
      </c>
      <c r="H80" s="62">
        <v>5.2312196626120903E-2</v>
      </c>
      <c r="I80" s="54"/>
      <c r="K80">
        <f t="shared" si="2"/>
        <v>2.899242625150289E-2</v>
      </c>
      <c r="L80">
        <f t="shared" si="3"/>
        <v>-9.438223248774838E-2</v>
      </c>
    </row>
    <row r="81" spans="1:12" ht="15" customHeight="1" x14ac:dyDescent="0.25">
      <c r="A81" s="46" t="s">
        <v>115</v>
      </c>
      <c r="B81" s="55">
        <v>4.4048130640309414E-2</v>
      </c>
      <c r="C81" s="48">
        <v>0.20520942701555206</v>
      </c>
      <c r="D81" s="54">
        <v>13962</v>
      </c>
      <c r="E81" s="47">
        <v>0</v>
      </c>
      <c r="G81" s="46" t="s">
        <v>115</v>
      </c>
      <c r="H81" s="62">
        <v>-5.5403080819181969E-3</v>
      </c>
      <c r="I81" s="54"/>
      <c r="K81">
        <f t="shared" si="2"/>
        <v>-2.5809086574453119E-2</v>
      </c>
      <c r="L81">
        <f t="shared" si="3"/>
        <v>1.1892251624551337E-3</v>
      </c>
    </row>
    <row r="82" spans="1:12" ht="15" customHeight="1" x14ac:dyDescent="0.25">
      <c r="A82" s="46" t="s">
        <v>116</v>
      </c>
      <c r="B82" s="55">
        <v>5.7370004297378596E-2</v>
      </c>
      <c r="C82" s="48">
        <v>0.23255657474744143</v>
      </c>
      <c r="D82" s="54">
        <v>13962</v>
      </c>
      <c r="E82" s="47">
        <v>0</v>
      </c>
      <c r="G82" s="46" t="s">
        <v>116</v>
      </c>
      <c r="H82" s="62">
        <v>-2.0890449657556778E-2</v>
      </c>
      <c r="I82" s="54"/>
      <c r="K82">
        <f t="shared" si="2"/>
        <v>-8.4676016974855384E-2</v>
      </c>
      <c r="L82">
        <f t="shared" si="3"/>
        <v>5.1535209784103909E-3</v>
      </c>
    </row>
    <row r="83" spans="1:12" x14ac:dyDescent="0.25">
      <c r="A83" s="46" t="s">
        <v>117</v>
      </c>
      <c r="B83" s="55">
        <v>8.0217733849018754E-3</v>
      </c>
      <c r="C83" s="48">
        <v>8.920759223249046E-2</v>
      </c>
      <c r="D83" s="54">
        <v>13962</v>
      </c>
      <c r="E83" s="47">
        <v>0</v>
      </c>
      <c r="G83" s="46" t="s">
        <v>117</v>
      </c>
      <c r="H83" s="62">
        <v>-3.8713986924635069E-2</v>
      </c>
      <c r="I83" s="54"/>
      <c r="K83">
        <f t="shared" ref="K83:K98" si="4">((1-B83)/C83)*H83</f>
        <v>-0.43049510847253436</v>
      </c>
      <c r="L83">
        <f t="shared" ref="L83:L98" si="5">((0-B83)/C83)*H83</f>
        <v>3.4812600829547896E-3</v>
      </c>
    </row>
    <row r="84" spans="1:12" x14ac:dyDescent="0.25">
      <c r="A84" s="46" t="s">
        <v>118</v>
      </c>
      <c r="B84" s="55">
        <v>0.15742730267869928</v>
      </c>
      <c r="C84" s="48">
        <v>0.36421621062882864</v>
      </c>
      <c r="D84" s="54">
        <v>13962</v>
      </c>
      <c r="E84" s="47">
        <v>0</v>
      </c>
      <c r="G84" s="46" t="s">
        <v>118</v>
      </c>
      <c r="H84" s="62">
        <v>3.7411828315775067E-2</v>
      </c>
      <c r="I84" s="54"/>
      <c r="K84">
        <f t="shared" si="4"/>
        <v>8.6548001367979063E-2</v>
      </c>
      <c r="L84">
        <f t="shared" si="5"/>
        <v>-1.6170733339579899E-2</v>
      </c>
    </row>
    <row r="85" spans="1:12" ht="15" customHeight="1" x14ac:dyDescent="0.25">
      <c r="A85" s="46" t="s">
        <v>119</v>
      </c>
      <c r="B85" s="55">
        <v>0.13629852456668098</v>
      </c>
      <c r="C85" s="48">
        <v>0.34311757302265167</v>
      </c>
      <c r="D85" s="54">
        <v>13962</v>
      </c>
      <c r="E85" s="47">
        <v>0</v>
      </c>
      <c r="G85" s="46" t="s">
        <v>119</v>
      </c>
      <c r="H85" s="62">
        <v>3.6995387731812567E-2</v>
      </c>
      <c r="I85" s="54"/>
      <c r="K85">
        <f t="shared" si="4"/>
        <v>9.3125428367624802E-2</v>
      </c>
      <c r="L85">
        <f t="shared" si="5"/>
        <v>-1.4695886075428309E-2</v>
      </c>
    </row>
    <row r="86" spans="1:12" x14ac:dyDescent="0.25">
      <c r="A86" s="46" t="s">
        <v>120</v>
      </c>
      <c r="B86" s="55">
        <v>3.616960320870935E-2</v>
      </c>
      <c r="C86" s="48">
        <v>0.18671866555293648</v>
      </c>
      <c r="D86" s="54">
        <v>13962</v>
      </c>
      <c r="E86" s="47">
        <v>0</v>
      </c>
      <c r="G86" s="46" t="s">
        <v>120</v>
      </c>
      <c r="H86" s="62">
        <v>-5.1197486122814675E-2</v>
      </c>
      <c r="I86" s="54"/>
      <c r="K86">
        <f t="shared" si="4"/>
        <v>-0.26427830992868306</v>
      </c>
      <c r="L86">
        <f t="shared" si="5"/>
        <v>9.917555659804185E-3</v>
      </c>
    </row>
    <row r="87" spans="1:12" x14ac:dyDescent="0.25">
      <c r="A87" s="46" t="s">
        <v>125</v>
      </c>
      <c r="B87" s="55">
        <v>8.5905164115891816E-2</v>
      </c>
      <c r="C87" s="49">
        <v>1.0199430740871132</v>
      </c>
      <c r="D87" s="54">
        <v>13962</v>
      </c>
      <c r="E87" s="47">
        <v>110</v>
      </c>
      <c r="G87" s="46" t="s">
        <v>125</v>
      </c>
      <c r="H87" s="62">
        <v>-3.092821342076196E-2</v>
      </c>
      <c r="I87" s="54"/>
    </row>
    <row r="88" spans="1:12" x14ac:dyDescent="0.25">
      <c r="A88" s="46" t="s">
        <v>126</v>
      </c>
      <c r="B88" s="55">
        <v>0.99033089815212716</v>
      </c>
      <c r="C88" s="48">
        <v>9.7858552003222687E-2</v>
      </c>
      <c r="D88" s="54">
        <v>13962</v>
      </c>
      <c r="E88" s="47">
        <v>0</v>
      </c>
      <c r="G88" s="46" t="s">
        <v>126</v>
      </c>
      <c r="H88" s="62">
        <v>7.0245879159173005E-2</v>
      </c>
      <c r="I88" s="54"/>
      <c r="K88">
        <f t="shared" si="4"/>
        <v>6.9407787677161223E-3</v>
      </c>
      <c r="L88">
        <f t="shared" si="5"/>
        <v>-0.71088998534229908</v>
      </c>
    </row>
    <row r="89" spans="1:12" x14ac:dyDescent="0.25">
      <c r="A89" s="46" t="s">
        <v>127</v>
      </c>
      <c r="B89" s="55">
        <v>9.6691018478727974E-3</v>
      </c>
      <c r="C89" s="48">
        <v>9.7858552003222687E-2</v>
      </c>
      <c r="D89" s="54">
        <v>13962</v>
      </c>
      <c r="E89" s="47">
        <v>0</v>
      </c>
      <c r="G89" s="46" t="s">
        <v>127</v>
      </c>
      <c r="H89" s="62">
        <v>-7.0245879159173102E-2</v>
      </c>
      <c r="I89" s="54"/>
      <c r="K89">
        <f t="shared" si="4"/>
        <v>-0.71088998534230008</v>
      </c>
      <c r="L89">
        <f t="shared" si="5"/>
        <v>6.9407787677161006E-3</v>
      </c>
    </row>
    <row r="90" spans="1:12" x14ac:dyDescent="0.25">
      <c r="A90" s="46" t="s">
        <v>128</v>
      </c>
      <c r="B90" s="55">
        <v>0.98918493052571255</v>
      </c>
      <c r="C90" s="48">
        <v>0.1034353422746415</v>
      </c>
      <c r="D90" s="54">
        <v>13962</v>
      </c>
      <c r="E90" s="47">
        <v>0</v>
      </c>
      <c r="G90" s="46" t="s">
        <v>128</v>
      </c>
      <c r="H90" s="62">
        <v>7.1543030189000198E-2</v>
      </c>
      <c r="I90" s="54"/>
      <c r="K90">
        <f t="shared" si="4"/>
        <v>7.4804493790975226E-3</v>
      </c>
      <c r="L90">
        <f t="shared" si="5"/>
        <v>-0.6841886514881782</v>
      </c>
    </row>
    <row r="91" spans="1:12" x14ac:dyDescent="0.25">
      <c r="A91" s="46" t="s">
        <v>129</v>
      </c>
      <c r="B91" s="55">
        <v>1.0815069474287351E-2</v>
      </c>
      <c r="C91" s="48">
        <v>0.1034353422746415</v>
      </c>
      <c r="D91" s="54">
        <v>13962</v>
      </c>
      <c r="E91" s="47">
        <v>0</v>
      </c>
      <c r="G91" s="46" t="s">
        <v>129</v>
      </c>
      <c r="H91" s="62">
        <v>-7.1543030189000184E-2</v>
      </c>
      <c r="I91" s="54"/>
      <c r="K91">
        <f t="shared" si="4"/>
        <v>-0.68418865148817809</v>
      </c>
      <c r="L91">
        <f t="shared" si="5"/>
        <v>7.4804493790974497E-3</v>
      </c>
    </row>
    <row r="92" spans="1:12" x14ac:dyDescent="0.25">
      <c r="A92" s="46" t="s">
        <v>130</v>
      </c>
      <c r="B92" s="55">
        <v>0.99190660363844718</v>
      </c>
      <c r="C92" s="48">
        <v>8.9601720517446526E-2</v>
      </c>
      <c r="D92" s="54">
        <v>13962</v>
      </c>
      <c r="E92" s="47">
        <v>0</v>
      </c>
      <c r="G92" s="46" t="s">
        <v>130</v>
      </c>
      <c r="H92" s="62">
        <v>6.3785181010080544E-2</v>
      </c>
      <c r="I92" s="54"/>
      <c r="K92">
        <f t="shared" si="4"/>
        <v>5.7614825800968404E-3</v>
      </c>
      <c r="L92">
        <f t="shared" si="5"/>
        <v>-0.70611302877664439</v>
      </c>
    </row>
    <row r="93" spans="1:12" x14ac:dyDescent="0.25">
      <c r="A93" s="46" t="s">
        <v>131</v>
      </c>
      <c r="B93" s="55">
        <v>8.0933963615527869E-3</v>
      </c>
      <c r="C93" s="48">
        <v>8.9601720517446526E-2</v>
      </c>
      <c r="D93" s="54">
        <v>13962</v>
      </c>
      <c r="E93" s="47">
        <v>0</v>
      </c>
      <c r="G93" s="46" t="s">
        <v>131</v>
      </c>
      <c r="H93" s="62">
        <v>-6.3785181010080544E-2</v>
      </c>
      <c r="I93" s="54"/>
      <c r="K93">
        <f t="shared" si="4"/>
        <v>-0.70611302877664439</v>
      </c>
      <c r="L93">
        <f t="shared" si="5"/>
        <v>5.7614825800968179E-3</v>
      </c>
    </row>
    <row r="94" spans="1:12" x14ac:dyDescent="0.25">
      <c r="A94" s="46" t="s">
        <v>132</v>
      </c>
      <c r="B94" s="55">
        <v>0.99434178484457825</v>
      </c>
      <c r="C94" s="48">
        <v>7.5010684243741202E-2</v>
      </c>
      <c r="D94" s="54">
        <v>13962</v>
      </c>
      <c r="E94" s="47">
        <v>0</v>
      </c>
      <c r="F94" s="3"/>
      <c r="G94" s="46" t="s">
        <v>132</v>
      </c>
      <c r="H94" s="62">
        <v>5.8711629403482797E-2</v>
      </c>
      <c r="I94" s="54"/>
      <c r="K94">
        <f t="shared" si="4"/>
        <v>4.4287428469633027E-3</v>
      </c>
      <c r="L94">
        <f t="shared" si="5"/>
        <v>-0.7782814803087682</v>
      </c>
    </row>
    <row r="95" spans="1:12" x14ac:dyDescent="0.25">
      <c r="A95" s="46" t="s">
        <v>133</v>
      </c>
      <c r="B95" s="55">
        <v>5.6582151554218597E-3</v>
      </c>
      <c r="C95" s="48">
        <v>7.5010684243741202E-2</v>
      </c>
      <c r="D95" s="54">
        <v>13962</v>
      </c>
      <c r="E95" s="47">
        <v>0</v>
      </c>
      <c r="F95" s="4"/>
      <c r="G95" s="46" t="s">
        <v>133</v>
      </c>
      <c r="H95" s="62">
        <v>-5.8711629403482547E-2</v>
      </c>
      <c r="I95" s="54"/>
      <c r="K95">
        <f t="shared" si="4"/>
        <v>-0.77828148030876498</v>
      </c>
      <c r="L95">
        <f t="shared" si="5"/>
        <v>4.4287428469633678E-3</v>
      </c>
    </row>
    <row r="96" spans="1:12" x14ac:dyDescent="0.25">
      <c r="A96" s="46" t="s">
        <v>134</v>
      </c>
      <c r="B96" s="55">
        <v>0.93367712362125788</v>
      </c>
      <c r="C96" s="48">
        <v>0.24885455181169944</v>
      </c>
      <c r="D96" s="54">
        <v>13962</v>
      </c>
      <c r="E96" s="47">
        <v>0</v>
      </c>
      <c r="G96" s="46" t="s">
        <v>134</v>
      </c>
      <c r="H96" s="62">
        <v>6.9168535622798677E-2</v>
      </c>
      <c r="I96" s="54"/>
      <c r="K96">
        <f t="shared" si="4"/>
        <v>1.8434287032373368E-2</v>
      </c>
      <c r="L96">
        <f t="shared" si="5"/>
        <v>-0.25951335394602582</v>
      </c>
    </row>
    <row r="97" spans="1:12" x14ac:dyDescent="0.25">
      <c r="A97" s="46" t="s">
        <v>135</v>
      </c>
      <c r="B97" s="55">
        <v>1.9123334765792865E-2</v>
      </c>
      <c r="C97" s="48">
        <v>0.13696341265811632</v>
      </c>
      <c r="D97" s="54">
        <v>13962</v>
      </c>
      <c r="E97" s="47">
        <v>0</v>
      </c>
      <c r="G97" s="46" t="s">
        <v>135</v>
      </c>
      <c r="H97" s="62">
        <v>-2.909576463143072E-2</v>
      </c>
      <c r="I97" s="54"/>
      <c r="K97">
        <f t="shared" si="4"/>
        <v>-0.2083721194605174</v>
      </c>
      <c r="L97">
        <f t="shared" si="5"/>
        <v>4.0624575316508321E-3</v>
      </c>
    </row>
    <row r="98" spans="1:12" ht="15.75" thickBot="1" x14ac:dyDescent="0.3">
      <c r="A98" s="50" t="s">
        <v>136</v>
      </c>
      <c r="B98" s="57">
        <v>4.662655779974216E-2</v>
      </c>
      <c r="C98" s="58">
        <v>0.21084521800951367</v>
      </c>
      <c r="D98" s="54">
        <v>13962</v>
      </c>
      <c r="E98" s="51">
        <v>0</v>
      </c>
      <c r="G98" s="50" t="s">
        <v>136</v>
      </c>
      <c r="H98" s="63">
        <v>-6.1717648174647928E-2</v>
      </c>
      <c r="I98" s="54"/>
      <c r="K98">
        <f t="shared" si="4"/>
        <v>-0.27906711492083069</v>
      </c>
      <c r="L98">
        <f t="shared" si="5"/>
        <v>1.3648312809966255E-2</v>
      </c>
    </row>
    <row r="99" spans="1:12" ht="15.75" thickTop="1" x14ac:dyDescent="0.25">
      <c r="A99" s="156" t="s">
        <v>10</v>
      </c>
      <c r="B99" s="156"/>
      <c r="C99" s="156"/>
      <c r="D99" s="156"/>
      <c r="E99" s="156"/>
      <c r="G99" s="156" t="s">
        <v>124</v>
      </c>
      <c r="H99" s="156"/>
      <c r="I99" s="54"/>
    </row>
  </sheetData>
  <mergeCells count="7">
    <mergeCell ref="G4:H4"/>
    <mergeCell ref="G5:G6"/>
    <mergeCell ref="G99:H99"/>
    <mergeCell ref="K5:L5"/>
    <mergeCell ref="A5:E5"/>
    <mergeCell ref="A6"/>
    <mergeCell ref="A99:E99"/>
  </mergeCells>
  <pageMargins left="0.25" right="0.2" top="0.25" bottom="0.25" header="0.55000000000000004" footer="0.05"/>
  <pageSetup scale="82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opLeftCell="G1" workbookViewId="0">
      <selection activeCell="M76" sqref="M1:M1048576"/>
    </sheetView>
  </sheetViews>
  <sheetFormatPr defaultRowHeight="15" x14ac:dyDescent="0.25"/>
  <cols>
    <col min="1" max="1" width="35" bestFit="1" customWidth="1"/>
    <col min="2" max="2" width="8.42578125" style="1" bestFit="1" customWidth="1"/>
    <col min="3" max="3" width="14" style="1" bestFit="1" customWidth="1"/>
    <col min="4" max="4" width="11" customWidth="1"/>
    <col min="5" max="5" width="8.85546875" bestFit="1" customWidth="1"/>
    <col min="7" max="7" width="37.5703125" customWidth="1"/>
    <col min="8" max="8" width="10.28515625" style="1" bestFit="1" customWidth="1"/>
    <col min="10" max="10" width="12" bestFit="1" customWidth="1"/>
    <col min="11" max="11" width="15.28515625" bestFit="1" customWidth="1"/>
    <col min="15" max="15" width="3.42578125" customWidth="1"/>
    <col min="18" max="18" width="2.85546875" customWidth="1"/>
    <col min="20" max="20" width="2.85546875" customWidth="1"/>
  </cols>
  <sheetData>
    <row r="1" spans="1:21" x14ac:dyDescent="0.25">
      <c r="A1" t="s">
        <v>11</v>
      </c>
    </row>
    <row r="4" spans="1:21" ht="15.75" thickBot="1" x14ac:dyDescent="0.3">
      <c r="G4" s="158" t="s">
        <v>1</v>
      </c>
      <c r="H4" s="158"/>
      <c r="I4" s="84"/>
    </row>
    <row r="5" spans="1:21" ht="16.5" thickTop="1" thickBot="1" x14ac:dyDescent="0.3">
      <c r="A5" s="158" t="s">
        <v>2</v>
      </c>
      <c r="B5" s="158"/>
      <c r="C5" s="158"/>
      <c r="D5" s="158"/>
      <c r="E5" s="158"/>
      <c r="G5" s="159" t="s">
        <v>31</v>
      </c>
      <c r="H5" s="85" t="s">
        <v>3</v>
      </c>
      <c r="I5" s="84"/>
      <c r="J5" s="151" t="s">
        <v>4</v>
      </c>
      <c r="K5" s="151"/>
    </row>
    <row r="6" spans="1:21" ht="15.75" customHeight="1" thickTop="1" thickBot="1" x14ac:dyDescent="0.3">
      <c r="A6" s="162" t="s">
        <v>31</v>
      </c>
      <c r="B6" s="64" t="s">
        <v>5</v>
      </c>
      <c r="C6" s="65" t="s">
        <v>121</v>
      </c>
      <c r="D6" s="65" t="s">
        <v>122</v>
      </c>
      <c r="E6" s="66" t="s">
        <v>6</v>
      </c>
      <c r="G6" s="160"/>
      <c r="H6" s="86" t="s">
        <v>137</v>
      </c>
      <c r="I6" s="84"/>
      <c r="J6" s="2" t="s">
        <v>7</v>
      </c>
      <c r="K6" s="2" t="s">
        <v>8</v>
      </c>
    </row>
    <row r="7" spans="1:21" ht="15.75" thickTop="1" x14ac:dyDescent="0.25">
      <c r="A7" s="67" t="s">
        <v>32</v>
      </c>
      <c r="B7" s="68">
        <v>0.52663054949693944</v>
      </c>
      <c r="C7" s="69">
        <v>0.4993078756652426</v>
      </c>
      <c r="D7" s="70">
        <v>14213</v>
      </c>
      <c r="E7" s="71">
        <v>0</v>
      </c>
      <c r="G7" s="67" t="s">
        <v>32</v>
      </c>
      <c r="H7" s="87">
        <v>6.6956879948087175E-2</v>
      </c>
      <c r="I7" s="84"/>
      <c r="J7">
        <f>((1-B7)/C7)*H7</f>
        <v>6.3478553039438418E-2</v>
      </c>
      <c r="K7">
        <f>((0-B7)/C7)*H7</f>
        <v>-7.0620833754488188E-2</v>
      </c>
      <c r="O7" s="144"/>
      <c r="P7" s="142"/>
      <c r="Q7" s="143"/>
      <c r="R7" s="144"/>
      <c r="S7" s="143"/>
      <c r="T7" s="144"/>
      <c r="U7" s="143"/>
    </row>
    <row r="8" spans="1:21" x14ac:dyDescent="0.25">
      <c r="A8" s="72" t="s">
        <v>33</v>
      </c>
      <c r="B8" s="73">
        <v>0.45929782593400409</v>
      </c>
      <c r="C8" s="74">
        <v>0.49835811142840436</v>
      </c>
      <c r="D8" s="75">
        <v>14213</v>
      </c>
      <c r="E8" s="76">
        <v>0</v>
      </c>
      <c r="G8" s="72" t="s">
        <v>33</v>
      </c>
      <c r="H8" s="88">
        <v>-6.6226809076239651E-2</v>
      </c>
      <c r="I8" s="84"/>
      <c r="J8">
        <f t="shared" ref="J8:J71" si="0">((1-B8)/C8)*H8</f>
        <v>-7.185391153028485E-2</v>
      </c>
      <c r="K8">
        <f t="shared" ref="K8:K71" si="1">((0-B8)/C8)*H8</f>
        <v>6.1036087764437155E-2</v>
      </c>
      <c r="O8" s="144"/>
      <c r="P8" s="142"/>
      <c r="Q8" s="143"/>
      <c r="R8" s="144"/>
      <c r="S8" s="143"/>
      <c r="T8" s="144"/>
      <c r="U8" s="143"/>
    </row>
    <row r="9" spans="1:21" x14ac:dyDescent="0.25">
      <c r="A9" s="72" t="s">
        <v>138</v>
      </c>
      <c r="B9" s="73">
        <v>1.4071624569056499E-2</v>
      </c>
      <c r="C9" s="74">
        <v>0.11779045012717121</v>
      </c>
      <c r="D9" s="75">
        <v>14213</v>
      </c>
      <c r="E9" s="76">
        <v>0</v>
      </c>
      <c r="G9" s="72" t="s">
        <v>138</v>
      </c>
      <c r="H9" s="88">
        <v>-3.6287321291854778E-3</v>
      </c>
      <c r="I9" s="84"/>
      <c r="J9">
        <f t="shared" si="0"/>
        <v>-3.0373175152478941E-2</v>
      </c>
      <c r="K9">
        <f t="shared" si="1"/>
        <v>4.3349996649509663E-4</v>
      </c>
      <c r="O9" s="144"/>
      <c r="P9" s="142"/>
      <c r="Q9" s="143"/>
      <c r="R9" s="144"/>
      <c r="S9" s="143"/>
      <c r="T9" s="144"/>
      <c r="U9" s="143"/>
    </row>
    <row r="10" spans="1:21" x14ac:dyDescent="0.25">
      <c r="A10" s="72" t="s">
        <v>34</v>
      </c>
      <c r="B10" s="73">
        <v>0.7027369309786814</v>
      </c>
      <c r="C10" s="74">
        <v>0.45706939900210608</v>
      </c>
      <c r="D10" s="75">
        <v>14213</v>
      </c>
      <c r="E10" s="76">
        <v>0</v>
      </c>
      <c r="G10" s="72" t="s">
        <v>34</v>
      </c>
      <c r="H10" s="88">
        <v>-3.5294828598814623E-2</v>
      </c>
      <c r="I10" s="84"/>
      <c r="J10">
        <f t="shared" si="0"/>
        <v>-2.2954608409075962E-2</v>
      </c>
      <c r="K10">
        <f t="shared" si="1"/>
        <v>5.4265237583396603E-2</v>
      </c>
      <c r="O10" s="144"/>
      <c r="P10" s="142"/>
      <c r="Q10" s="143"/>
      <c r="R10" s="144"/>
      <c r="S10" s="143"/>
      <c r="T10" s="144"/>
      <c r="U10" s="143"/>
    </row>
    <row r="11" spans="1:21" x14ac:dyDescent="0.25">
      <c r="A11" s="72" t="s">
        <v>35</v>
      </c>
      <c r="B11" s="73">
        <v>0.10828115105888975</v>
      </c>
      <c r="C11" s="74">
        <v>0.31074609794064068</v>
      </c>
      <c r="D11" s="75">
        <v>14213</v>
      </c>
      <c r="E11" s="76">
        <v>0</v>
      </c>
      <c r="G11" s="72" t="s">
        <v>35</v>
      </c>
      <c r="H11" s="88">
        <v>-2.9877041848328824E-3</v>
      </c>
      <c r="I11" s="84"/>
      <c r="J11">
        <f t="shared" si="0"/>
        <v>-8.5735336801707335E-3</v>
      </c>
      <c r="K11">
        <f t="shared" si="1"/>
        <v>1.0410816106819281E-3</v>
      </c>
      <c r="O11" s="144"/>
      <c r="P11" s="142"/>
      <c r="Q11" s="143"/>
      <c r="R11" s="144"/>
      <c r="S11" s="143"/>
      <c r="T11" s="144"/>
      <c r="U11" s="143"/>
    </row>
    <row r="12" spans="1:21" x14ac:dyDescent="0.25">
      <c r="A12" s="72" t="s">
        <v>36</v>
      </c>
      <c r="B12" s="73">
        <v>3.8063744459297826E-2</v>
      </c>
      <c r="C12" s="74">
        <v>0.19135692345363201</v>
      </c>
      <c r="D12" s="75">
        <v>14213</v>
      </c>
      <c r="E12" s="76">
        <v>0</v>
      </c>
      <c r="G12" s="72" t="s">
        <v>36</v>
      </c>
      <c r="H12" s="88">
        <v>1.9190752933465029E-2</v>
      </c>
      <c r="I12" s="84"/>
      <c r="J12">
        <f t="shared" si="0"/>
        <v>9.6470410814778987E-2</v>
      </c>
      <c r="K12">
        <f t="shared" si="1"/>
        <v>-3.8173268176415619E-3</v>
      </c>
      <c r="O12" s="144"/>
      <c r="P12" s="142"/>
      <c r="Q12" s="143"/>
      <c r="R12" s="144"/>
      <c r="S12" s="143"/>
      <c r="T12" s="144"/>
      <c r="U12" s="143"/>
    </row>
    <row r="13" spans="1:21" x14ac:dyDescent="0.25">
      <c r="A13" s="72" t="s">
        <v>37</v>
      </c>
      <c r="B13" s="73">
        <v>0.15049602476605925</v>
      </c>
      <c r="C13" s="74">
        <v>0.35756952750689724</v>
      </c>
      <c r="D13" s="75">
        <v>14213</v>
      </c>
      <c r="E13" s="76">
        <v>0</v>
      </c>
      <c r="G13" s="72" t="s">
        <v>37</v>
      </c>
      <c r="H13" s="88">
        <v>3.7395655930419332E-2</v>
      </c>
      <c r="I13" s="84"/>
      <c r="J13">
        <f t="shared" si="0"/>
        <v>8.884358404606818E-2</v>
      </c>
      <c r="K13">
        <f t="shared" si="1"/>
        <v>-1.5739309779239676E-2</v>
      </c>
      <c r="O13" s="144"/>
      <c r="P13" s="142"/>
      <c r="Q13" s="143"/>
      <c r="R13" s="144"/>
      <c r="S13" s="143"/>
      <c r="T13" s="144"/>
      <c r="U13" s="143"/>
    </row>
    <row r="14" spans="1:21" x14ac:dyDescent="0.25">
      <c r="A14" s="72" t="s">
        <v>38</v>
      </c>
      <c r="B14" s="73">
        <v>0.3037360163230845</v>
      </c>
      <c r="C14" s="74">
        <v>0.45988621323716045</v>
      </c>
      <c r="D14" s="75">
        <v>14213</v>
      </c>
      <c r="E14" s="76">
        <v>0</v>
      </c>
      <c r="G14" s="72" t="s">
        <v>38</v>
      </c>
      <c r="H14" s="88">
        <v>4.6679717704841021E-2</v>
      </c>
      <c r="I14" s="84"/>
      <c r="J14">
        <f t="shared" si="0"/>
        <v>7.0672712663655532E-2</v>
      </c>
      <c r="K14">
        <f t="shared" si="1"/>
        <v>-3.0830042498888526E-2</v>
      </c>
      <c r="O14" s="144"/>
      <c r="P14" s="142"/>
      <c r="Q14" s="143"/>
      <c r="R14" s="144"/>
      <c r="S14" s="143"/>
      <c r="T14" s="144"/>
      <c r="U14" s="143"/>
    </row>
    <row r="15" spans="1:21" x14ac:dyDescent="0.25">
      <c r="A15" s="72" t="s">
        <v>39</v>
      </c>
      <c r="B15" s="73">
        <v>0.29480053472173362</v>
      </c>
      <c r="C15" s="74">
        <v>0.45596908607116199</v>
      </c>
      <c r="D15" s="75">
        <v>14213</v>
      </c>
      <c r="E15" s="76">
        <v>0</v>
      </c>
      <c r="G15" s="72" t="s">
        <v>39</v>
      </c>
      <c r="H15" s="88">
        <v>-3.8382418707566694E-2</v>
      </c>
      <c r="I15" s="84"/>
      <c r="J15">
        <f t="shared" si="0"/>
        <v>-5.9362053208226136E-2</v>
      </c>
      <c r="K15">
        <f t="shared" si="1"/>
        <v>2.4815624358222838E-2</v>
      </c>
      <c r="O15" s="144"/>
      <c r="P15" s="142"/>
      <c r="Q15" s="143"/>
      <c r="R15" s="144"/>
      <c r="S15" s="143"/>
      <c r="T15" s="144"/>
      <c r="U15" s="143"/>
    </row>
    <row r="16" spans="1:21" x14ac:dyDescent="0.25">
      <c r="A16" s="72" t="s">
        <v>40</v>
      </c>
      <c r="B16" s="73">
        <v>0.30035882642651096</v>
      </c>
      <c r="C16" s="74">
        <v>0.45843013442597635</v>
      </c>
      <c r="D16" s="75">
        <v>14213</v>
      </c>
      <c r="E16" s="76">
        <v>0</v>
      </c>
      <c r="G16" s="72" t="s">
        <v>40</v>
      </c>
      <c r="H16" s="88">
        <v>-9.2882057695276212E-3</v>
      </c>
      <c r="I16" s="84"/>
      <c r="J16">
        <f t="shared" si="0"/>
        <v>-1.4175357806967354E-2</v>
      </c>
      <c r="K16">
        <f t="shared" si="1"/>
        <v>6.0855392676934465E-3</v>
      </c>
      <c r="O16" s="144"/>
      <c r="P16" s="142"/>
      <c r="Q16" s="143"/>
      <c r="R16" s="144"/>
      <c r="S16" s="143"/>
      <c r="T16" s="144"/>
      <c r="U16" s="143"/>
    </row>
    <row r="17" spans="1:21" x14ac:dyDescent="0.25">
      <c r="A17" s="72" t="s">
        <v>41</v>
      </c>
      <c r="B17" s="73">
        <v>9.350594526138041E-2</v>
      </c>
      <c r="C17" s="74">
        <v>0.29115038660122511</v>
      </c>
      <c r="D17" s="75">
        <v>14213</v>
      </c>
      <c r="E17" s="76">
        <v>0</v>
      </c>
      <c r="G17" s="72" t="s">
        <v>41</v>
      </c>
      <c r="H17" s="88">
        <v>2.9711712254298574E-3</v>
      </c>
      <c r="I17" s="84"/>
      <c r="J17">
        <f t="shared" si="0"/>
        <v>9.2507143229439599E-3</v>
      </c>
      <c r="K17">
        <f t="shared" si="1"/>
        <v>-9.5422223961444592E-4</v>
      </c>
      <c r="O17" s="144"/>
      <c r="P17" s="142"/>
      <c r="Q17" s="143"/>
      <c r="R17" s="144"/>
      <c r="S17" s="143"/>
      <c r="T17" s="144"/>
      <c r="U17" s="143"/>
    </row>
    <row r="18" spans="1:21" x14ac:dyDescent="0.25">
      <c r="A18" s="72" t="s">
        <v>42</v>
      </c>
      <c r="B18" s="73">
        <v>2.1107436853584746E-4</v>
      </c>
      <c r="C18" s="74">
        <v>1.4527376392633618E-2</v>
      </c>
      <c r="D18" s="75">
        <v>14213</v>
      </c>
      <c r="E18" s="76">
        <v>0</v>
      </c>
      <c r="G18" s="72" t="s">
        <v>42</v>
      </c>
      <c r="H18" s="88">
        <v>1.4842510191772505E-3</v>
      </c>
      <c r="I18" s="84"/>
      <c r="J18">
        <f t="shared" si="0"/>
        <v>0.10214767565209419</v>
      </c>
      <c r="K18">
        <f t="shared" si="1"/>
        <v>-2.1565308019442828E-5</v>
      </c>
      <c r="O18" s="144"/>
      <c r="P18" s="142"/>
      <c r="Q18" s="143"/>
      <c r="R18" s="144"/>
      <c r="S18" s="143"/>
      <c r="T18" s="144"/>
      <c r="U18" s="143"/>
    </row>
    <row r="19" spans="1:21" x14ac:dyDescent="0.25">
      <c r="A19" s="72" t="s">
        <v>43</v>
      </c>
      <c r="B19" s="73">
        <v>1.1257299655245197E-3</v>
      </c>
      <c r="C19" s="74">
        <v>3.3534188796221574E-2</v>
      </c>
      <c r="D19" s="75">
        <v>14213</v>
      </c>
      <c r="E19" s="76">
        <v>0</v>
      </c>
      <c r="G19" s="72" t="s">
        <v>43</v>
      </c>
      <c r="H19" s="88">
        <v>-1.2168458439040109E-3</v>
      </c>
      <c r="I19" s="84"/>
      <c r="J19">
        <f t="shared" si="0"/>
        <v>-3.6245874664219004E-2</v>
      </c>
      <c r="K19">
        <f t="shared" si="1"/>
        <v>4.084905223832528E-5</v>
      </c>
      <c r="O19" s="144"/>
      <c r="P19" s="142"/>
      <c r="Q19" s="143"/>
      <c r="R19" s="144"/>
      <c r="S19" s="143"/>
      <c r="T19" s="144"/>
      <c r="U19" s="143"/>
    </row>
    <row r="20" spans="1:21" x14ac:dyDescent="0.25">
      <c r="A20" s="72" t="s">
        <v>44</v>
      </c>
      <c r="B20" s="73">
        <v>5.6286498276225986E-4</v>
      </c>
      <c r="C20" s="74">
        <v>2.3718932277641543E-2</v>
      </c>
      <c r="D20" s="75">
        <v>14213</v>
      </c>
      <c r="E20" s="76">
        <v>0</v>
      </c>
      <c r="G20" s="72" t="s">
        <v>44</v>
      </c>
      <c r="H20" s="88">
        <v>-5.9313975233578472E-4</v>
      </c>
      <c r="I20" s="84"/>
      <c r="J20">
        <f t="shared" si="0"/>
        <v>-2.4992941832298003E-2</v>
      </c>
      <c r="K20">
        <f t="shared" si="1"/>
        <v>1.4075574421568743E-5</v>
      </c>
      <c r="O20" s="144"/>
      <c r="P20" s="142"/>
      <c r="Q20" s="143"/>
      <c r="R20" s="144"/>
      <c r="S20" s="143"/>
      <c r="T20" s="144"/>
      <c r="U20" s="143"/>
    </row>
    <row r="21" spans="1:21" x14ac:dyDescent="0.25">
      <c r="A21" s="72" t="s">
        <v>45</v>
      </c>
      <c r="B21" s="73">
        <v>4.2214873707169492E-4</v>
      </c>
      <c r="C21" s="74">
        <v>2.0542643906243174E-2</v>
      </c>
      <c r="D21" s="75">
        <v>14213</v>
      </c>
      <c r="E21" s="76">
        <v>0</v>
      </c>
      <c r="G21" s="72" t="s">
        <v>45</v>
      </c>
      <c r="H21" s="88">
        <v>-3.5552471903288266E-3</v>
      </c>
      <c r="I21" s="84"/>
      <c r="J21">
        <f t="shared" si="0"/>
        <v>-0.17299362065743748</v>
      </c>
      <c r="K21">
        <f t="shared" si="1"/>
        <v>7.3059880618330745E-5</v>
      </c>
      <c r="O21" s="144"/>
      <c r="P21" s="142"/>
      <c r="Q21" s="143"/>
      <c r="R21" s="144"/>
      <c r="S21" s="143"/>
      <c r="T21" s="144"/>
      <c r="U21" s="143"/>
    </row>
    <row r="22" spans="1:21" x14ac:dyDescent="0.25">
      <c r="A22" s="72" t="s">
        <v>47</v>
      </c>
      <c r="B22" s="73">
        <v>3.517906142264124E-4</v>
      </c>
      <c r="C22" s="74">
        <v>1.8753442402691993E-2</v>
      </c>
      <c r="D22" s="75">
        <v>14213</v>
      </c>
      <c r="E22" s="76">
        <v>0</v>
      </c>
      <c r="G22" s="72" t="s">
        <v>47</v>
      </c>
      <c r="H22" s="88">
        <v>-3.8887267321277151E-3</v>
      </c>
      <c r="I22" s="84"/>
      <c r="J22">
        <f t="shared" si="0"/>
        <v>-0.20728774115647397</v>
      </c>
      <c r="K22">
        <f t="shared" si="1"/>
        <v>7.2947544044367233E-5</v>
      </c>
      <c r="O22" s="144"/>
      <c r="P22" s="142"/>
      <c r="Q22" s="143"/>
      <c r="R22" s="144"/>
      <c r="S22" s="143"/>
      <c r="T22" s="144"/>
      <c r="U22" s="143"/>
    </row>
    <row r="23" spans="1:21" x14ac:dyDescent="0.25">
      <c r="A23" s="72" t="s">
        <v>48</v>
      </c>
      <c r="B23" s="73">
        <v>1.1257299655245197E-3</v>
      </c>
      <c r="C23" s="74">
        <v>3.3534188796221553E-2</v>
      </c>
      <c r="D23" s="75">
        <v>14213</v>
      </c>
      <c r="E23" s="76">
        <v>0</v>
      </c>
      <c r="G23" s="72" t="s">
        <v>48</v>
      </c>
      <c r="H23" s="88">
        <v>-4.4698935511404822E-3</v>
      </c>
      <c r="I23" s="84"/>
      <c r="J23">
        <f t="shared" si="0"/>
        <v>-0.13314357133130755</v>
      </c>
      <c r="K23">
        <f t="shared" si="1"/>
        <v>1.5005262670288936E-4</v>
      </c>
      <c r="O23" s="144"/>
      <c r="P23" s="142"/>
      <c r="Q23" s="143"/>
      <c r="R23" s="144"/>
      <c r="S23" s="143"/>
      <c r="T23" s="144"/>
      <c r="U23" s="143"/>
    </row>
    <row r="24" spans="1:21" x14ac:dyDescent="0.25">
      <c r="A24" s="72" t="s">
        <v>49</v>
      </c>
      <c r="B24" s="73">
        <v>2.7439667909660167E-3</v>
      </c>
      <c r="C24" s="74">
        <v>5.231280896075563E-2</v>
      </c>
      <c r="D24" s="75">
        <v>14213</v>
      </c>
      <c r="E24" s="76">
        <v>0</v>
      </c>
      <c r="G24" s="72" t="s">
        <v>49</v>
      </c>
      <c r="H24" s="88">
        <v>-4.6777951189301802E-3</v>
      </c>
      <c r="I24" s="84"/>
      <c r="J24">
        <f t="shared" si="0"/>
        <v>-8.9174324551535428E-2</v>
      </c>
      <c r="K24">
        <f t="shared" si="1"/>
        <v>2.4536465764850296E-4</v>
      </c>
      <c r="O24" s="144"/>
      <c r="P24" s="142"/>
      <c r="Q24" s="143"/>
      <c r="R24" s="144"/>
      <c r="S24" s="143"/>
      <c r="T24" s="144"/>
      <c r="U24" s="143"/>
    </row>
    <row r="25" spans="1:21" x14ac:dyDescent="0.25">
      <c r="A25" s="72" t="s">
        <v>50</v>
      </c>
      <c r="B25" s="73">
        <v>4.9250685991697745E-4</v>
      </c>
      <c r="C25" s="74">
        <v>2.2187810485462353E-2</v>
      </c>
      <c r="D25" s="75">
        <v>14213</v>
      </c>
      <c r="E25" s="76">
        <v>0</v>
      </c>
      <c r="G25" s="72" t="s">
        <v>50</v>
      </c>
      <c r="H25" s="88">
        <v>-1.2302792978804689E-3</v>
      </c>
      <c r="I25" s="84"/>
      <c r="J25">
        <f t="shared" si="0"/>
        <v>-5.5421123129402138E-2</v>
      </c>
      <c r="K25">
        <f t="shared" si="1"/>
        <v>2.730873306390363E-5</v>
      </c>
      <c r="O25" s="144"/>
      <c r="P25" s="142"/>
      <c r="Q25" s="143"/>
      <c r="R25" s="144"/>
      <c r="S25" s="143"/>
      <c r="T25" s="144"/>
      <c r="U25" s="143"/>
    </row>
    <row r="26" spans="1:21" ht="15" customHeight="1" x14ac:dyDescent="0.25">
      <c r="A26" s="72" t="s">
        <v>51</v>
      </c>
      <c r="B26" s="73">
        <v>5.6990079504678813E-3</v>
      </c>
      <c r="C26" s="74">
        <v>7.5279000878484589E-2</v>
      </c>
      <c r="D26" s="75">
        <v>14213</v>
      </c>
      <c r="E26" s="76">
        <v>0</v>
      </c>
      <c r="G26" s="72" t="s">
        <v>51</v>
      </c>
      <c r="H26" s="88">
        <v>-2.6261601641096592E-3</v>
      </c>
      <c r="I26" s="84"/>
      <c r="J26">
        <f t="shared" si="0"/>
        <v>-3.4686879820179692E-2</v>
      </c>
      <c r="K26">
        <f t="shared" si="1"/>
        <v>1.988138455586297E-4</v>
      </c>
      <c r="O26" s="144"/>
      <c r="P26" s="142"/>
      <c r="Q26" s="143"/>
      <c r="R26" s="144"/>
      <c r="S26" s="143"/>
      <c r="T26" s="144"/>
      <c r="U26" s="143"/>
    </row>
    <row r="27" spans="1:21" x14ac:dyDescent="0.25">
      <c r="A27" s="72" t="s">
        <v>52</v>
      </c>
      <c r="B27" s="73">
        <v>1.5126996411735734E-2</v>
      </c>
      <c r="C27" s="74">
        <v>0.12206235567263456</v>
      </c>
      <c r="D27" s="75">
        <v>14213</v>
      </c>
      <c r="E27" s="76">
        <v>0</v>
      </c>
      <c r="G27" s="72" t="s">
        <v>52</v>
      </c>
      <c r="H27" s="88">
        <v>-1.1817878220956483E-2</v>
      </c>
      <c r="I27" s="84"/>
      <c r="J27">
        <f t="shared" si="0"/>
        <v>-9.5353798108970489E-2</v>
      </c>
      <c r="K27">
        <f t="shared" si="1"/>
        <v>1.4645711239769006E-3</v>
      </c>
      <c r="O27" s="144"/>
      <c r="P27" s="142"/>
      <c r="Q27" s="143"/>
      <c r="R27" s="144"/>
      <c r="S27" s="143"/>
      <c r="T27" s="144"/>
      <c r="U27" s="143"/>
    </row>
    <row r="28" spans="1:21" x14ac:dyDescent="0.25">
      <c r="A28" s="72" t="s">
        <v>53</v>
      </c>
      <c r="B28" s="73">
        <v>9.5687047069584179E-3</v>
      </c>
      <c r="C28" s="74">
        <v>9.7354051986606641E-2</v>
      </c>
      <c r="D28" s="75">
        <v>14213</v>
      </c>
      <c r="E28" s="76">
        <v>0</v>
      </c>
      <c r="G28" s="72" t="s">
        <v>53</v>
      </c>
      <c r="H28" s="88">
        <v>-8.6078025547546167E-3</v>
      </c>
      <c r="I28" s="84"/>
      <c r="J28">
        <f t="shared" si="0"/>
        <v>-8.7571465798929909E-2</v>
      </c>
      <c r="K28">
        <f t="shared" si="1"/>
        <v>8.4604101361472378E-4</v>
      </c>
      <c r="O28" s="144"/>
      <c r="P28" s="142"/>
      <c r="Q28" s="143"/>
      <c r="R28" s="144"/>
      <c r="S28" s="143"/>
      <c r="T28" s="144"/>
      <c r="U28" s="143"/>
    </row>
    <row r="29" spans="1:21" x14ac:dyDescent="0.25">
      <c r="A29" s="72" t="s">
        <v>54</v>
      </c>
      <c r="B29" s="73">
        <v>1.829311193977345E-3</v>
      </c>
      <c r="C29" s="74">
        <v>4.273281286118806E-2</v>
      </c>
      <c r="D29" s="75">
        <v>14213</v>
      </c>
      <c r="E29" s="76">
        <v>0</v>
      </c>
      <c r="G29" s="72" t="s">
        <v>54</v>
      </c>
      <c r="H29" s="88">
        <v>-3.0521660905227428E-3</v>
      </c>
      <c r="I29" s="84"/>
      <c r="J29">
        <f t="shared" si="0"/>
        <v>-7.1293755897228112E-2</v>
      </c>
      <c r="K29">
        <f t="shared" si="1"/>
        <v>1.3065747891223876E-4</v>
      </c>
      <c r="O29" s="144"/>
      <c r="P29" s="142"/>
      <c r="Q29" s="143"/>
      <c r="R29" s="144"/>
      <c r="S29" s="143"/>
      <c r="T29" s="144"/>
      <c r="U29" s="143"/>
    </row>
    <row r="30" spans="1:21" x14ac:dyDescent="0.25">
      <c r="A30" s="72" t="s">
        <v>55</v>
      </c>
      <c r="B30" s="73">
        <v>7.0358122845282469E-5</v>
      </c>
      <c r="C30" s="74">
        <v>8.3879748953654531E-3</v>
      </c>
      <c r="D30" s="75">
        <v>14213</v>
      </c>
      <c r="E30" s="76">
        <v>0</v>
      </c>
      <c r="G30" s="72" t="s">
        <v>55</v>
      </c>
      <c r="H30" s="88">
        <v>1.5669387674241634E-4</v>
      </c>
      <c r="I30" s="84"/>
      <c r="J30">
        <f t="shared" si="0"/>
        <v>1.8679461253747698E-2</v>
      </c>
      <c r="K30">
        <f t="shared" si="1"/>
        <v>-1.3143443043729027E-6</v>
      </c>
      <c r="O30" s="144"/>
      <c r="P30" s="142"/>
      <c r="Q30" s="143"/>
      <c r="R30" s="144"/>
      <c r="S30" s="143"/>
      <c r="T30" s="144"/>
      <c r="U30" s="143"/>
    </row>
    <row r="31" spans="1:21" ht="15" customHeight="1" x14ac:dyDescent="0.25">
      <c r="A31" s="72" t="s">
        <v>56</v>
      </c>
      <c r="B31" s="73">
        <v>7.0358122845282483E-5</v>
      </c>
      <c r="C31" s="74">
        <v>8.3879748953654722E-3</v>
      </c>
      <c r="D31" s="75">
        <v>14213</v>
      </c>
      <c r="E31" s="76">
        <v>0</v>
      </c>
      <c r="G31" s="72" t="s">
        <v>56</v>
      </c>
      <c r="H31" s="88">
        <v>-6.8470819842323305E-4</v>
      </c>
      <c r="I31" s="84"/>
      <c r="J31">
        <f t="shared" si="0"/>
        <v>-8.1623995324304546E-2</v>
      </c>
      <c r="K31">
        <f t="shared" si="1"/>
        <v>5.7433151790250872E-6</v>
      </c>
      <c r="O31" s="144"/>
      <c r="P31" s="142"/>
      <c r="Q31" s="143"/>
      <c r="R31" s="144"/>
      <c r="S31" s="143"/>
      <c r="T31" s="144"/>
      <c r="U31" s="143"/>
    </row>
    <row r="32" spans="1:21" x14ac:dyDescent="0.25">
      <c r="A32" s="72" t="s">
        <v>57</v>
      </c>
      <c r="B32" s="73">
        <v>7.0358122845282469E-5</v>
      </c>
      <c r="C32" s="74">
        <v>8.3879748953654843E-3</v>
      </c>
      <c r="D32" s="75">
        <v>14213</v>
      </c>
      <c r="E32" s="76">
        <v>0</v>
      </c>
      <c r="G32" s="72" t="s">
        <v>57</v>
      </c>
      <c r="H32" s="88">
        <v>-2.6018023207012711E-4</v>
      </c>
      <c r="I32" s="84"/>
      <c r="J32">
        <f t="shared" si="0"/>
        <v>-3.1016059242278085E-2</v>
      </c>
      <c r="K32">
        <f t="shared" si="1"/>
        <v>2.1823852548746184E-6</v>
      </c>
      <c r="O32" s="144"/>
      <c r="P32" s="142"/>
      <c r="Q32" s="143"/>
      <c r="R32" s="144"/>
      <c r="S32" s="143"/>
      <c r="T32" s="144"/>
      <c r="U32" s="143"/>
    </row>
    <row r="33" spans="1:21" x14ac:dyDescent="0.25">
      <c r="A33" s="72" t="s">
        <v>58</v>
      </c>
      <c r="B33" s="73">
        <v>0.88932667276437083</v>
      </c>
      <c r="C33" s="74">
        <v>0.31373821466561497</v>
      </c>
      <c r="D33" s="75">
        <v>14213</v>
      </c>
      <c r="E33" s="76">
        <v>0</v>
      </c>
      <c r="G33" s="72" t="s">
        <v>58</v>
      </c>
      <c r="H33" s="88">
        <v>5.8501610909761099E-3</v>
      </c>
      <c r="I33" s="84"/>
      <c r="J33">
        <f t="shared" si="0"/>
        <v>2.063684825556905E-3</v>
      </c>
      <c r="K33">
        <f t="shared" si="1"/>
        <v>-1.6582947358575541E-2</v>
      </c>
      <c r="O33" s="144"/>
      <c r="P33" s="142"/>
      <c r="Q33" s="143"/>
      <c r="R33" s="144"/>
      <c r="S33" s="143"/>
      <c r="T33" s="144"/>
      <c r="U33" s="143"/>
    </row>
    <row r="34" spans="1:21" x14ac:dyDescent="0.25">
      <c r="A34" s="72" t="s">
        <v>59</v>
      </c>
      <c r="B34" s="73">
        <v>6.1915148103848586E-3</v>
      </c>
      <c r="C34" s="74">
        <v>7.84449674063976E-2</v>
      </c>
      <c r="D34" s="75">
        <v>14213</v>
      </c>
      <c r="E34" s="76">
        <v>0</v>
      </c>
      <c r="G34" s="72" t="s">
        <v>59</v>
      </c>
      <c r="H34" s="88">
        <v>-7.6295764413848652E-3</v>
      </c>
      <c r="I34" s="84"/>
      <c r="J34">
        <f t="shared" si="0"/>
        <v>-9.665805285595272E-2</v>
      </c>
      <c r="K34">
        <f t="shared" si="1"/>
        <v>6.0218822310257269E-4</v>
      </c>
      <c r="O34" s="144"/>
      <c r="P34" s="142"/>
      <c r="Q34" s="143"/>
      <c r="R34" s="144"/>
      <c r="S34" s="143"/>
      <c r="T34" s="144"/>
      <c r="U34" s="143"/>
    </row>
    <row r="35" spans="1:21" x14ac:dyDescent="0.25">
      <c r="A35" s="72" t="s">
        <v>60</v>
      </c>
      <c r="B35" s="73">
        <v>3.5601210159712945E-2</v>
      </c>
      <c r="C35" s="74">
        <v>0.18530024237446413</v>
      </c>
      <c r="D35" s="75">
        <v>14213</v>
      </c>
      <c r="E35" s="76">
        <v>0</v>
      </c>
      <c r="G35" s="72" t="s">
        <v>60</v>
      </c>
      <c r="H35" s="88">
        <v>6.3922769891707365E-4</v>
      </c>
      <c r="I35" s="84"/>
      <c r="J35">
        <f t="shared" si="0"/>
        <v>3.3268732483480649E-3</v>
      </c>
      <c r="K35">
        <f t="shared" si="1"/>
        <v>-1.2281300530124178E-4</v>
      </c>
      <c r="O35" s="144"/>
      <c r="P35" s="142"/>
      <c r="Q35" s="143"/>
      <c r="R35" s="144"/>
      <c r="S35" s="143"/>
      <c r="T35" s="144"/>
      <c r="U35" s="143"/>
    </row>
    <row r="36" spans="1:21" x14ac:dyDescent="0.25">
      <c r="A36" s="72" t="s">
        <v>61</v>
      </c>
      <c r="B36" s="73">
        <v>7.176528530218813E-3</v>
      </c>
      <c r="C36" s="74">
        <v>8.4412838521159717E-2</v>
      </c>
      <c r="D36" s="75">
        <v>14213</v>
      </c>
      <c r="E36" s="76">
        <v>0</v>
      </c>
      <c r="G36" s="72" t="s">
        <v>61</v>
      </c>
      <c r="H36" s="88">
        <v>-6.3046067937590827E-3</v>
      </c>
      <c r="I36" s="84"/>
      <c r="J36">
        <f t="shared" si="0"/>
        <v>-7.4151772560791557E-2</v>
      </c>
      <c r="K36">
        <f t="shared" si="1"/>
        <v>5.359989229112563E-4</v>
      </c>
      <c r="O36" s="144"/>
      <c r="P36" s="142"/>
      <c r="Q36" s="143"/>
      <c r="R36" s="144"/>
      <c r="S36" s="143"/>
      <c r="T36" s="144"/>
      <c r="U36" s="143"/>
    </row>
    <row r="37" spans="1:21" x14ac:dyDescent="0.25">
      <c r="A37" s="72" t="s">
        <v>62</v>
      </c>
      <c r="B37" s="73">
        <v>6.6840216703018367E-3</v>
      </c>
      <c r="C37" s="74">
        <v>8.1485045802095868E-2</v>
      </c>
      <c r="D37" s="75">
        <v>14213</v>
      </c>
      <c r="E37" s="76">
        <v>0</v>
      </c>
      <c r="G37" s="72" t="s">
        <v>62</v>
      </c>
      <c r="H37" s="88">
        <v>-2.1155322044817161E-3</v>
      </c>
      <c r="I37" s="84"/>
      <c r="J37">
        <f t="shared" si="0"/>
        <v>-2.5788682091268937E-2</v>
      </c>
      <c r="K37">
        <f t="shared" si="1"/>
        <v>1.7353200160579043E-4</v>
      </c>
      <c r="O37" s="144"/>
      <c r="P37" s="142"/>
      <c r="Q37" s="143"/>
      <c r="R37" s="144"/>
      <c r="S37" s="143"/>
      <c r="T37" s="144"/>
      <c r="U37" s="143"/>
    </row>
    <row r="38" spans="1:21" x14ac:dyDescent="0.25">
      <c r="A38" s="72" t="s">
        <v>63</v>
      </c>
      <c r="B38" s="73">
        <v>7.0358122845282483E-5</v>
      </c>
      <c r="C38" s="74">
        <v>8.3879748953654808E-3</v>
      </c>
      <c r="D38" s="75">
        <v>14213</v>
      </c>
      <c r="E38" s="76">
        <v>0</v>
      </c>
      <c r="G38" s="72" t="s">
        <v>63</v>
      </c>
      <c r="H38" s="88">
        <v>-8.3678051655596128E-4</v>
      </c>
      <c r="I38" s="84"/>
      <c r="J38">
        <f t="shared" si="0"/>
        <v>-9.975252104198451E-2</v>
      </c>
      <c r="K38">
        <f t="shared" si="1"/>
        <v>7.0188939658024552E-6</v>
      </c>
      <c r="O38" s="144"/>
      <c r="P38" s="142"/>
      <c r="Q38" s="143"/>
      <c r="R38" s="144"/>
      <c r="S38" s="143"/>
      <c r="T38" s="144"/>
      <c r="U38" s="143"/>
    </row>
    <row r="39" spans="1:21" x14ac:dyDescent="0.25">
      <c r="A39" s="72" t="s">
        <v>64</v>
      </c>
      <c r="B39" s="73">
        <v>7.7393935129810775E-4</v>
      </c>
      <c r="C39" s="74">
        <v>2.7809976335549491E-2</v>
      </c>
      <c r="D39" s="75">
        <v>14213</v>
      </c>
      <c r="E39" s="76">
        <v>0</v>
      </c>
      <c r="G39" s="72" t="s">
        <v>64</v>
      </c>
      <c r="H39" s="88">
        <v>2.54507591566961E-3</v>
      </c>
      <c r="I39" s="84"/>
      <c r="J39">
        <f t="shared" ref="J39" si="2">((1-B39)/C39)*H39</f>
        <v>9.144582327513813E-2</v>
      </c>
      <c r="K39">
        <f t="shared" ref="K39" si="3">((0-B39)/C39)*H39</f>
        <v>-7.0828337982433456E-5</v>
      </c>
      <c r="O39" s="144"/>
      <c r="P39" s="142"/>
      <c r="Q39" s="143"/>
      <c r="R39" s="144"/>
      <c r="S39" s="143"/>
      <c r="T39" s="144"/>
      <c r="U39" s="143"/>
    </row>
    <row r="40" spans="1:21" x14ac:dyDescent="0.25">
      <c r="A40" s="72" t="s">
        <v>65</v>
      </c>
      <c r="B40" s="73">
        <v>2.2725673679026247E-2</v>
      </c>
      <c r="C40" s="74">
        <v>0.1490328156603721</v>
      </c>
      <c r="D40" s="75">
        <v>14213</v>
      </c>
      <c r="E40" s="76">
        <v>0</v>
      </c>
      <c r="G40" s="72" t="s">
        <v>65</v>
      </c>
      <c r="H40" s="88">
        <v>-1.1855122934276974E-2</v>
      </c>
      <c r="I40" s="84"/>
      <c r="J40">
        <f t="shared" si="0"/>
        <v>-7.7739303439386745E-2</v>
      </c>
      <c r="K40">
        <f t="shared" si="1"/>
        <v>1.8077606199367836E-3</v>
      </c>
      <c r="O40" s="144"/>
      <c r="P40" s="142"/>
      <c r="Q40" s="143"/>
      <c r="R40" s="144"/>
      <c r="S40" s="143"/>
      <c r="T40" s="144"/>
      <c r="U40" s="143"/>
    </row>
    <row r="41" spans="1:21" x14ac:dyDescent="0.25">
      <c r="A41" s="72" t="s">
        <v>66</v>
      </c>
      <c r="B41" s="73">
        <v>8.4429747414339006E-4</v>
      </c>
      <c r="C41" s="74">
        <v>2.9045550315431049E-2</v>
      </c>
      <c r="D41" s="75">
        <v>14213</v>
      </c>
      <c r="E41" s="76">
        <v>0</v>
      </c>
      <c r="G41" s="72" t="s">
        <v>66</v>
      </c>
      <c r="H41" s="88">
        <v>2.0761915993203171E-3</v>
      </c>
      <c r="I41" s="84"/>
      <c r="J41">
        <f t="shared" si="0"/>
        <v>7.14201884098951E-2</v>
      </c>
      <c r="K41">
        <f t="shared" si="1"/>
        <v>-6.0350838738028401E-5</v>
      </c>
      <c r="O41" s="144"/>
      <c r="P41" s="142"/>
      <c r="Q41" s="143"/>
      <c r="R41" s="144"/>
      <c r="S41" s="143"/>
      <c r="T41" s="144"/>
      <c r="U41" s="143"/>
    </row>
    <row r="42" spans="1:21" x14ac:dyDescent="0.25">
      <c r="A42" s="72" t="s">
        <v>67</v>
      </c>
      <c r="B42" s="73">
        <v>7.0358122845282483E-5</v>
      </c>
      <c r="C42" s="74">
        <v>8.3879748953655364E-3</v>
      </c>
      <c r="D42" s="75">
        <v>14213</v>
      </c>
      <c r="E42" s="76">
        <v>0</v>
      </c>
      <c r="G42" s="72" t="s">
        <v>67</v>
      </c>
      <c r="H42" s="88">
        <v>-4.0399015444366257E-4</v>
      </c>
      <c r="I42" s="84"/>
      <c r="J42">
        <f t="shared" si="0"/>
        <v>-4.8159625594247066E-2</v>
      </c>
      <c r="K42">
        <f t="shared" si="1"/>
        <v>3.3886592734482873E-6</v>
      </c>
      <c r="O42" s="144"/>
      <c r="P42" s="142"/>
      <c r="Q42" s="143"/>
      <c r="R42" s="144"/>
      <c r="S42" s="143"/>
      <c r="T42" s="144"/>
      <c r="U42" s="143"/>
    </row>
    <row r="43" spans="1:21" x14ac:dyDescent="0.25">
      <c r="A43" s="72" t="s">
        <v>68</v>
      </c>
      <c r="B43" s="73">
        <v>2.2796031801871525E-2</v>
      </c>
      <c r="C43" s="74">
        <v>0.14925796518112844</v>
      </c>
      <c r="D43" s="75">
        <v>14213</v>
      </c>
      <c r="E43" s="76">
        <v>0</v>
      </c>
      <c r="G43" s="72" t="s">
        <v>68</v>
      </c>
      <c r="H43" s="88">
        <v>7.3144048830498356E-3</v>
      </c>
      <c r="I43" s="84"/>
      <c r="J43">
        <f t="shared" si="0"/>
        <v>4.7888000268864639E-2</v>
      </c>
      <c r="K43">
        <f t="shared" si="1"/>
        <v>-1.1171223332934078E-3</v>
      </c>
      <c r="O43" s="144"/>
      <c r="P43" s="142"/>
      <c r="Q43" s="143"/>
      <c r="R43" s="144"/>
      <c r="S43" s="143"/>
      <c r="T43" s="144"/>
      <c r="U43" s="143"/>
    </row>
    <row r="44" spans="1:21" x14ac:dyDescent="0.25">
      <c r="A44" s="72" t="s">
        <v>69</v>
      </c>
      <c r="B44" s="73">
        <v>7.6690353901357911E-3</v>
      </c>
      <c r="C44" s="74">
        <v>8.7239651334012167E-2</v>
      </c>
      <c r="D44" s="75">
        <v>14213</v>
      </c>
      <c r="E44" s="76">
        <v>0</v>
      </c>
      <c r="G44" s="72" t="s">
        <v>69</v>
      </c>
      <c r="H44" s="88">
        <v>-9.9575918314286148E-4</v>
      </c>
      <c r="I44" s="84"/>
      <c r="J44">
        <f t="shared" si="0"/>
        <v>-1.1326531635759144E-2</v>
      </c>
      <c r="K44">
        <f t="shared" si="1"/>
        <v>8.7534880055143688E-5</v>
      </c>
      <c r="O44" s="144"/>
      <c r="P44" s="142"/>
      <c r="Q44" s="143"/>
      <c r="R44" s="144"/>
      <c r="S44" s="143"/>
      <c r="T44" s="144"/>
      <c r="U44" s="143"/>
    </row>
    <row r="45" spans="1:21" x14ac:dyDescent="0.25">
      <c r="A45" s="72" t="s">
        <v>70</v>
      </c>
      <c r="B45" s="73">
        <v>0.99732639133187917</v>
      </c>
      <c r="C45" s="74">
        <v>5.163959822815662E-2</v>
      </c>
      <c r="D45" s="75">
        <v>14213</v>
      </c>
      <c r="E45" s="76">
        <v>0</v>
      </c>
      <c r="G45" s="72" t="s">
        <v>70</v>
      </c>
      <c r="H45" s="88">
        <v>3.2505783723318607E-3</v>
      </c>
      <c r="I45" s="84"/>
      <c r="J45">
        <f t="shared" si="0"/>
        <v>1.6829671048706758E-4</v>
      </c>
      <c r="K45">
        <f t="shared" si="1"/>
        <v>-6.2779101872476248E-2</v>
      </c>
      <c r="O45" s="144"/>
      <c r="P45" s="142"/>
      <c r="Q45" s="143"/>
      <c r="R45" s="144"/>
      <c r="S45" s="143"/>
      <c r="T45" s="144"/>
      <c r="U45" s="143"/>
    </row>
    <row r="46" spans="1:21" x14ac:dyDescent="0.25">
      <c r="A46" s="72" t="s">
        <v>71</v>
      </c>
      <c r="B46" s="73">
        <v>0.26384296066980933</v>
      </c>
      <c r="C46" s="74">
        <v>0.44073066535492822</v>
      </c>
      <c r="D46" s="75">
        <v>14213</v>
      </c>
      <c r="E46" s="76">
        <v>0</v>
      </c>
      <c r="G46" s="72" t="s">
        <v>71</v>
      </c>
      <c r="H46" s="88">
        <v>1.7247354640360434E-2</v>
      </c>
      <c r="I46" s="84"/>
      <c r="J46">
        <f t="shared" si="0"/>
        <v>2.8808436821841372E-2</v>
      </c>
      <c r="K46">
        <f t="shared" si="1"/>
        <v>-1.0325111161416914E-2</v>
      </c>
      <c r="O46" s="144"/>
      <c r="P46" s="142"/>
      <c r="Q46" s="143"/>
      <c r="R46" s="144"/>
      <c r="S46" s="143"/>
      <c r="T46" s="144"/>
      <c r="U46" s="143"/>
    </row>
    <row r="47" spans="1:21" x14ac:dyDescent="0.25">
      <c r="A47" s="72" t="s">
        <v>72</v>
      </c>
      <c r="B47" s="73">
        <v>0.9575036938014494</v>
      </c>
      <c r="C47" s="74">
        <v>0.20172563857262729</v>
      </c>
      <c r="D47" s="75">
        <v>14213</v>
      </c>
      <c r="E47" s="76">
        <v>0</v>
      </c>
      <c r="G47" s="72" t="s">
        <v>72</v>
      </c>
      <c r="H47" s="88">
        <v>1.2752456106603945E-2</v>
      </c>
      <c r="I47" s="84"/>
      <c r="J47">
        <f t="shared" si="0"/>
        <v>2.6864819133771427E-3</v>
      </c>
      <c r="K47">
        <f t="shared" si="1"/>
        <v>-6.0530351587995954E-2</v>
      </c>
      <c r="O47" s="144"/>
      <c r="P47" s="142"/>
      <c r="Q47" s="143"/>
      <c r="R47" s="144"/>
      <c r="S47" s="143"/>
      <c r="T47" s="144"/>
      <c r="U47" s="143"/>
    </row>
    <row r="48" spans="1:21" x14ac:dyDescent="0.25">
      <c r="A48" s="72" t="s">
        <v>73</v>
      </c>
      <c r="B48" s="73">
        <v>1.6323084500105535E-2</v>
      </c>
      <c r="C48" s="74">
        <v>0.12671926138968448</v>
      </c>
      <c r="D48" s="75">
        <v>14213</v>
      </c>
      <c r="E48" s="76">
        <v>0</v>
      </c>
      <c r="G48" s="72" t="s">
        <v>73</v>
      </c>
      <c r="H48" s="88">
        <v>-5.1992619253029507E-3</v>
      </c>
      <c r="I48" s="84"/>
      <c r="J48">
        <f t="shared" si="0"/>
        <v>-4.0360035857772009E-2</v>
      </c>
      <c r="K48">
        <f t="shared" si="1"/>
        <v>6.6973237386475245E-4</v>
      </c>
      <c r="O48" s="144"/>
      <c r="P48" s="142"/>
      <c r="Q48" s="143"/>
      <c r="R48" s="144"/>
      <c r="S48" s="143"/>
      <c r="T48" s="144"/>
      <c r="U48" s="143"/>
    </row>
    <row r="49" spans="1:21" x14ac:dyDescent="0.25">
      <c r="A49" s="72" t="s">
        <v>74</v>
      </c>
      <c r="B49" s="73">
        <v>1.6534158868641385E-2</v>
      </c>
      <c r="C49" s="74">
        <v>0.12752225146082499</v>
      </c>
      <c r="D49" s="75">
        <v>14213</v>
      </c>
      <c r="E49" s="76">
        <v>0</v>
      </c>
      <c r="G49" s="72" t="s">
        <v>74</v>
      </c>
      <c r="H49" s="88">
        <v>1.2763342030894033E-2</v>
      </c>
      <c r="I49" s="84"/>
      <c r="J49">
        <f t="shared" si="0"/>
        <v>9.8432318770003122E-2</v>
      </c>
      <c r="K49">
        <f t="shared" si="1"/>
        <v>-1.6548572693483141E-3</v>
      </c>
      <c r="O49" s="144"/>
      <c r="P49" s="142"/>
      <c r="Q49" s="143"/>
      <c r="R49" s="144"/>
      <c r="S49" s="143"/>
      <c r="T49" s="144"/>
      <c r="U49" s="143"/>
    </row>
    <row r="50" spans="1:21" x14ac:dyDescent="0.25">
      <c r="A50" s="72" t="s">
        <v>75</v>
      </c>
      <c r="B50" s="73">
        <v>0.11855343699430101</v>
      </c>
      <c r="C50" s="74">
        <v>0.32327368035172366</v>
      </c>
      <c r="D50" s="75">
        <v>14213</v>
      </c>
      <c r="E50" s="76">
        <v>0</v>
      </c>
      <c r="G50" s="72" t="s">
        <v>75</v>
      </c>
      <c r="H50" s="88">
        <v>2.8485039003575463E-2</v>
      </c>
      <c r="I50" s="84"/>
      <c r="J50">
        <f t="shared" si="0"/>
        <v>7.7668060386070326E-2</v>
      </c>
      <c r="K50">
        <f t="shared" si="1"/>
        <v>-1.0446254929001321E-2</v>
      </c>
      <c r="O50" s="144"/>
      <c r="P50" s="142"/>
      <c r="Q50" s="143"/>
      <c r="R50" s="144"/>
      <c r="S50" s="143"/>
      <c r="T50" s="144"/>
      <c r="U50" s="143"/>
    </row>
    <row r="51" spans="1:21" x14ac:dyDescent="0.25">
      <c r="A51" s="72" t="s">
        <v>76</v>
      </c>
      <c r="B51" s="73">
        <v>0.87258143952719347</v>
      </c>
      <c r="C51" s="74">
        <v>0.33345298634504811</v>
      </c>
      <c r="D51" s="75">
        <v>14213</v>
      </c>
      <c r="E51" s="76">
        <v>0</v>
      </c>
      <c r="G51" s="72" t="s">
        <v>76</v>
      </c>
      <c r="H51" s="88">
        <v>8.832863738855383E-3</v>
      </c>
      <c r="I51" s="84"/>
      <c r="J51">
        <f t="shared" si="0"/>
        <v>3.3752007885537363E-3</v>
      </c>
      <c r="K51">
        <f t="shared" si="1"/>
        <v>-2.3113881932437026E-2</v>
      </c>
      <c r="O51" s="144"/>
      <c r="P51" s="142"/>
      <c r="Q51" s="143"/>
      <c r="R51" s="144"/>
      <c r="S51" s="143"/>
      <c r="T51" s="144"/>
      <c r="U51" s="143"/>
    </row>
    <row r="52" spans="1:21" x14ac:dyDescent="0.25">
      <c r="A52" s="72" t="s">
        <v>77</v>
      </c>
      <c r="B52" s="73">
        <v>0.11813128825722931</v>
      </c>
      <c r="C52" s="74">
        <v>0.32277487070038641</v>
      </c>
      <c r="D52" s="75">
        <v>14213</v>
      </c>
      <c r="E52" s="76">
        <v>0</v>
      </c>
      <c r="G52" s="72" t="s">
        <v>77</v>
      </c>
      <c r="H52" s="88">
        <v>1.7610200847608885E-2</v>
      </c>
      <c r="I52" s="84"/>
      <c r="J52">
        <f t="shared" si="0"/>
        <v>4.8113674714869013E-2</v>
      </c>
      <c r="K52">
        <f t="shared" si="1"/>
        <v>-6.4450981208125958E-3</v>
      </c>
      <c r="O52" s="144"/>
      <c r="P52" s="142"/>
      <c r="Q52" s="143"/>
      <c r="R52" s="144"/>
      <c r="S52" s="143"/>
      <c r="T52" s="144"/>
      <c r="U52" s="143"/>
    </row>
    <row r="53" spans="1:21" x14ac:dyDescent="0.25">
      <c r="A53" s="72" t="s">
        <v>78</v>
      </c>
      <c r="B53" s="73">
        <v>0.21839161331175685</v>
      </c>
      <c r="C53" s="74">
        <v>0.41316912674164108</v>
      </c>
      <c r="D53" s="75">
        <v>14213</v>
      </c>
      <c r="E53" s="76">
        <v>0</v>
      </c>
      <c r="G53" s="72" t="s">
        <v>78</v>
      </c>
      <c r="H53" s="88">
        <v>4.0202586214601044E-2</v>
      </c>
      <c r="I53" s="84"/>
      <c r="J53">
        <f t="shared" si="0"/>
        <v>7.6052823209944859E-2</v>
      </c>
      <c r="K53">
        <f t="shared" si="1"/>
        <v>-2.1250154221232231E-2</v>
      </c>
      <c r="O53" s="144"/>
      <c r="P53" s="142"/>
      <c r="Q53" s="143"/>
      <c r="R53" s="144"/>
      <c r="S53" s="143"/>
      <c r="T53" s="144"/>
      <c r="U53" s="143"/>
    </row>
    <row r="54" spans="1:21" x14ac:dyDescent="0.25">
      <c r="A54" s="72" t="s">
        <v>79</v>
      </c>
      <c r="B54" s="73">
        <v>3.9893055653275174E-2</v>
      </c>
      <c r="C54" s="74">
        <v>0.19571483025616065</v>
      </c>
      <c r="D54" s="75">
        <v>14213</v>
      </c>
      <c r="E54" s="76">
        <v>0</v>
      </c>
      <c r="G54" s="72" t="s">
        <v>79</v>
      </c>
      <c r="H54" s="88">
        <v>-3.1346147924446103E-3</v>
      </c>
      <c r="I54" s="84"/>
      <c r="J54">
        <f t="shared" si="0"/>
        <v>-1.537729882880607E-2</v>
      </c>
      <c r="K54">
        <f t="shared" si="1"/>
        <v>6.3893657012553434E-4</v>
      </c>
      <c r="O54" s="144"/>
      <c r="P54" s="142"/>
      <c r="Q54" s="143"/>
      <c r="R54" s="144"/>
      <c r="S54" s="143"/>
      <c r="T54" s="144"/>
      <c r="U54" s="143"/>
    </row>
    <row r="55" spans="1:21" x14ac:dyDescent="0.25">
      <c r="A55" s="72" t="s">
        <v>80</v>
      </c>
      <c r="B55" s="73">
        <v>0.96278055301484566</v>
      </c>
      <c r="C55" s="74">
        <v>0.18930578742576401</v>
      </c>
      <c r="D55" s="75">
        <v>14213</v>
      </c>
      <c r="E55" s="76">
        <v>0</v>
      </c>
      <c r="G55" s="72" t="s">
        <v>80</v>
      </c>
      <c r="H55" s="88">
        <v>1.307440319488712E-2</v>
      </c>
      <c r="I55" s="84"/>
      <c r="J55">
        <f t="shared" si="0"/>
        <v>2.5705609067311892E-3</v>
      </c>
      <c r="K55">
        <f t="shared" si="1"/>
        <v>-6.6494433738581646E-2</v>
      </c>
      <c r="O55" s="144"/>
      <c r="P55" s="142"/>
      <c r="Q55" s="143"/>
      <c r="R55" s="144"/>
      <c r="S55" s="143"/>
      <c r="T55" s="144"/>
      <c r="U55" s="143"/>
    </row>
    <row r="56" spans="1:21" x14ac:dyDescent="0.25">
      <c r="A56" s="72" t="s">
        <v>81</v>
      </c>
      <c r="B56" s="73">
        <v>3.8696967564905371E-2</v>
      </c>
      <c r="C56" s="74">
        <v>0.19287853622992929</v>
      </c>
      <c r="D56" s="75">
        <v>14213</v>
      </c>
      <c r="E56" s="76">
        <v>0</v>
      </c>
      <c r="G56" s="72" t="s">
        <v>81</v>
      </c>
      <c r="H56" s="88">
        <v>9.7505121355915148E-3</v>
      </c>
      <c r="I56" s="84"/>
      <c r="J56">
        <f t="shared" si="0"/>
        <v>4.8596370892018716E-2</v>
      </c>
      <c r="K56">
        <f t="shared" si="1"/>
        <v>-1.9562324519220007E-3</v>
      </c>
      <c r="O56" s="144"/>
      <c r="P56" s="142"/>
      <c r="Q56" s="143"/>
      <c r="R56" s="144"/>
      <c r="S56" s="143"/>
      <c r="T56" s="144"/>
      <c r="U56" s="143"/>
    </row>
    <row r="57" spans="1:21" x14ac:dyDescent="0.25">
      <c r="A57" s="72" t="s">
        <v>82</v>
      </c>
      <c r="B57" s="73">
        <v>0.93935129810736651</v>
      </c>
      <c r="C57" s="74">
        <v>0.2386932036451927</v>
      </c>
      <c r="D57" s="75">
        <v>14213</v>
      </c>
      <c r="E57" s="76">
        <v>0</v>
      </c>
      <c r="G57" s="72" t="s">
        <v>82</v>
      </c>
      <c r="H57" s="88">
        <v>1.4952676461234486E-2</v>
      </c>
      <c r="I57" s="84"/>
      <c r="J57">
        <f t="shared" si="0"/>
        <v>3.7992720502524981E-3</v>
      </c>
      <c r="K57">
        <f t="shared" si="1"/>
        <v>-5.8844641697124257E-2</v>
      </c>
      <c r="O57" s="144"/>
      <c r="P57" s="142"/>
      <c r="Q57" s="143"/>
      <c r="R57" s="144"/>
      <c r="S57" s="143"/>
      <c r="T57" s="144"/>
      <c r="U57" s="143"/>
    </row>
    <row r="58" spans="1:21" x14ac:dyDescent="0.25">
      <c r="A58" s="72" t="s">
        <v>83</v>
      </c>
      <c r="B58" s="73">
        <v>1.1820164638007455E-2</v>
      </c>
      <c r="C58" s="74">
        <v>0.10807992513960579</v>
      </c>
      <c r="D58" s="75">
        <v>14213</v>
      </c>
      <c r="E58" s="76">
        <v>0</v>
      </c>
      <c r="G58" s="72" t="s">
        <v>83</v>
      </c>
      <c r="H58" s="88">
        <v>-1.9329129975406928E-3</v>
      </c>
      <c r="I58" s="84"/>
      <c r="J58">
        <f t="shared" si="0"/>
        <v>-1.7672714384392881E-2</v>
      </c>
      <c r="K58">
        <f t="shared" si="1"/>
        <v>2.1139309480797464E-4</v>
      </c>
      <c r="O58" s="144"/>
      <c r="P58" s="142"/>
      <c r="Q58" s="143"/>
      <c r="R58" s="144"/>
      <c r="S58" s="143"/>
      <c r="T58" s="144"/>
      <c r="U58" s="143"/>
    </row>
    <row r="59" spans="1:21" x14ac:dyDescent="0.25">
      <c r="A59" s="72" t="s">
        <v>84</v>
      </c>
      <c r="B59" s="73">
        <v>0.31597832969816364</v>
      </c>
      <c r="C59" s="74">
        <v>0.46492067372221396</v>
      </c>
      <c r="D59" s="75">
        <v>14213</v>
      </c>
      <c r="E59" s="76">
        <v>0</v>
      </c>
      <c r="G59" s="72" t="s">
        <v>84</v>
      </c>
      <c r="H59" s="88">
        <v>4.0164235291892093E-2</v>
      </c>
      <c r="I59" s="84"/>
      <c r="J59">
        <f t="shared" si="0"/>
        <v>5.9092247051098001E-2</v>
      </c>
      <c r="K59">
        <f t="shared" si="1"/>
        <v>-2.7297190033581682E-2</v>
      </c>
      <c r="O59" s="144"/>
      <c r="P59" s="142"/>
      <c r="Q59" s="143"/>
      <c r="R59" s="144"/>
      <c r="S59" s="143"/>
      <c r="T59" s="144"/>
      <c r="U59" s="143"/>
    </row>
    <row r="60" spans="1:21" ht="24" x14ac:dyDescent="0.25">
      <c r="A60" s="72" t="s">
        <v>85</v>
      </c>
      <c r="B60" s="73">
        <v>5.2346443396890166E-2</v>
      </c>
      <c r="C60" s="74">
        <v>0.22273253851164868</v>
      </c>
      <c r="D60" s="75">
        <v>14213</v>
      </c>
      <c r="E60" s="76">
        <v>0</v>
      </c>
      <c r="G60" s="72" t="s">
        <v>85</v>
      </c>
      <c r="H60" s="88">
        <v>1.2637335475571001E-2</v>
      </c>
      <c r="I60" s="84"/>
      <c r="J60">
        <f t="shared" si="0"/>
        <v>5.3767698197294093E-2</v>
      </c>
      <c r="K60">
        <f t="shared" si="1"/>
        <v>-2.9700176300235209E-3</v>
      </c>
      <c r="O60" s="144"/>
      <c r="P60" s="142"/>
      <c r="Q60" s="143"/>
      <c r="R60" s="144"/>
      <c r="S60" s="143"/>
      <c r="T60" s="144"/>
      <c r="U60" s="143"/>
    </row>
    <row r="61" spans="1:21" x14ac:dyDescent="0.25">
      <c r="A61" s="72" t="s">
        <v>86</v>
      </c>
      <c r="B61" s="73">
        <v>0.31140505171322025</v>
      </c>
      <c r="C61" s="74">
        <v>0.46308426184814244</v>
      </c>
      <c r="D61" s="75">
        <v>14213</v>
      </c>
      <c r="E61" s="76">
        <v>0</v>
      </c>
      <c r="G61" s="72" t="s">
        <v>86</v>
      </c>
      <c r="H61" s="88">
        <v>-3.7386136440350787E-3</v>
      </c>
      <c r="I61" s="84"/>
      <c r="J61">
        <f t="shared" si="0"/>
        <v>-5.5592268642521798E-3</v>
      </c>
      <c r="K61">
        <f t="shared" si="1"/>
        <v>2.5140633596791809E-3</v>
      </c>
      <c r="O61" s="144"/>
      <c r="P61" s="142"/>
      <c r="Q61" s="143"/>
      <c r="R61" s="144"/>
      <c r="S61" s="143"/>
      <c r="T61" s="144"/>
      <c r="U61" s="143"/>
    </row>
    <row r="62" spans="1:21" ht="15" customHeight="1" x14ac:dyDescent="0.25">
      <c r="A62" s="72" t="s">
        <v>87</v>
      </c>
      <c r="B62" s="73">
        <v>0.13353971716034618</v>
      </c>
      <c r="C62" s="74">
        <v>0.34016907941705704</v>
      </c>
      <c r="D62" s="75">
        <v>14213</v>
      </c>
      <c r="E62" s="76">
        <v>0</v>
      </c>
      <c r="G62" s="72" t="s">
        <v>87</v>
      </c>
      <c r="H62" s="88">
        <v>-1.1370013437129593E-2</v>
      </c>
      <c r="I62" s="84"/>
      <c r="J62">
        <f t="shared" si="0"/>
        <v>-2.8961083339816281E-2</v>
      </c>
      <c r="K62">
        <f t="shared" si="1"/>
        <v>4.4635108549712799E-3</v>
      </c>
      <c r="O62" s="144"/>
      <c r="P62" s="142"/>
      <c r="Q62" s="143"/>
      <c r="R62" s="144"/>
      <c r="S62" s="143"/>
      <c r="T62" s="144"/>
      <c r="U62" s="143"/>
    </row>
    <row r="63" spans="1:21" x14ac:dyDescent="0.25">
      <c r="A63" s="72" t="s">
        <v>88</v>
      </c>
      <c r="B63" s="73">
        <v>0.16541194680925914</v>
      </c>
      <c r="C63" s="74">
        <v>0.37156499881319571</v>
      </c>
      <c r="D63" s="75">
        <v>14213</v>
      </c>
      <c r="E63" s="76">
        <v>0</v>
      </c>
      <c r="G63" s="72" t="s">
        <v>88</v>
      </c>
      <c r="H63" s="88">
        <v>-3.4401954797618317E-2</v>
      </c>
      <c r="I63" s="84"/>
      <c r="J63">
        <f t="shared" si="0"/>
        <v>-7.7271703664786862E-2</v>
      </c>
      <c r="K63">
        <f t="shared" si="1"/>
        <v>1.5314936378006568E-2</v>
      </c>
      <c r="O63" s="144"/>
      <c r="P63" s="142"/>
      <c r="Q63" s="143"/>
      <c r="R63" s="144"/>
      <c r="S63" s="143"/>
      <c r="T63" s="144"/>
      <c r="U63" s="143"/>
    </row>
    <row r="64" spans="1:21" ht="15" customHeight="1" x14ac:dyDescent="0.25">
      <c r="A64" s="72" t="s">
        <v>89</v>
      </c>
      <c r="B64" s="73">
        <v>1.3438401463448954E-2</v>
      </c>
      <c r="C64" s="74">
        <v>0.11514661823029562</v>
      </c>
      <c r="D64" s="75">
        <v>14213</v>
      </c>
      <c r="E64" s="76">
        <v>0</v>
      </c>
      <c r="G64" s="72" t="s">
        <v>89</v>
      </c>
      <c r="H64" s="88">
        <v>-1.8530291327772699E-2</v>
      </c>
      <c r="I64" s="84"/>
      <c r="J64">
        <f t="shared" si="0"/>
        <v>-0.15876518229230574</v>
      </c>
      <c r="K64">
        <f t="shared" si="1"/>
        <v>2.1626123104999569E-3</v>
      </c>
      <c r="O64" s="144"/>
      <c r="P64" s="142"/>
      <c r="Q64" s="143"/>
      <c r="R64" s="144"/>
      <c r="S64" s="143"/>
      <c r="T64" s="144"/>
      <c r="U64" s="143"/>
    </row>
    <row r="65" spans="1:21" x14ac:dyDescent="0.25">
      <c r="A65" s="72" t="s">
        <v>90</v>
      </c>
      <c r="B65" s="73">
        <v>7.3172447759093798E-3</v>
      </c>
      <c r="C65" s="74">
        <v>8.5230357275126928E-2</v>
      </c>
      <c r="D65" s="75">
        <v>14213</v>
      </c>
      <c r="E65" s="76">
        <v>0</v>
      </c>
      <c r="G65" s="72" t="s">
        <v>90</v>
      </c>
      <c r="H65" s="88">
        <v>-1.0992519482265662E-2</v>
      </c>
      <c r="I65" s="84"/>
      <c r="J65">
        <f t="shared" si="0"/>
        <v>-0.12803049142789977</v>
      </c>
      <c r="K65">
        <f t="shared" si="1"/>
        <v>9.4373599181384765E-4</v>
      </c>
      <c r="O65" s="144"/>
      <c r="P65" s="142"/>
      <c r="Q65" s="143"/>
      <c r="R65" s="144"/>
      <c r="S65" s="143"/>
      <c r="T65" s="144"/>
      <c r="U65" s="143"/>
    </row>
    <row r="66" spans="1:21" x14ac:dyDescent="0.25">
      <c r="A66" s="72" t="s">
        <v>91</v>
      </c>
      <c r="B66" s="73">
        <v>0.95672975445015129</v>
      </c>
      <c r="C66" s="74">
        <v>0.2034719742018356</v>
      </c>
      <c r="D66" s="75">
        <v>14213</v>
      </c>
      <c r="E66" s="76">
        <v>0</v>
      </c>
      <c r="G66" s="72" t="s">
        <v>91</v>
      </c>
      <c r="H66" s="88">
        <v>1.6623274280052842E-2</v>
      </c>
      <c r="I66" s="84"/>
      <c r="J66">
        <f t="shared" si="0"/>
        <v>3.5350969722585113E-3</v>
      </c>
      <c r="K66">
        <f t="shared" si="1"/>
        <v>-7.8163005900441077E-2</v>
      </c>
      <c r="O66" s="144"/>
      <c r="P66" s="142"/>
      <c r="Q66" s="143"/>
      <c r="R66" s="144"/>
      <c r="S66" s="143"/>
      <c r="T66" s="144"/>
      <c r="U66" s="143"/>
    </row>
    <row r="67" spans="1:21" x14ac:dyDescent="0.25">
      <c r="A67" s="72" t="s">
        <v>92</v>
      </c>
      <c r="B67" s="73">
        <v>6.5010905509041025E-2</v>
      </c>
      <c r="C67" s="74">
        <v>0.24655377640041751</v>
      </c>
      <c r="D67" s="75">
        <v>14213</v>
      </c>
      <c r="E67" s="76">
        <v>0</v>
      </c>
      <c r="G67" s="72" t="s">
        <v>92</v>
      </c>
      <c r="H67" s="88">
        <v>2.0108367288480294E-2</v>
      </c>
      <c r="I67" s="84"/>
      <c r="J67">
        <f t="shared" si="0"/>
        <v>7.6255591770834352E-2</v>
      </c>
      <c r="K67">
        <f t="shared" si="1"/>
        <v>-5.3021421323087474E-3</v>
      </c>
      <c r="O67" s="144"/>
      <c r="P67" s="142"/>
      <c r="Q67" s="143"/>
      <c r="R67" s="144"/>
      <c r="S67" s="143"/>
      <c r="T67" s="144"/>
      <c r="U67" s="143"/>
    </row>
    <row r="68" spans="1:21" x14ac:dyDescent="0.25">
      <c r="A68" s="72" t="s">
        <v>93</v>
      </c>
      <c r="B68" s="73">
        <v>0.38893970308872161</v>
      </c>
      <c r="C68" s="74">
        <v>0.48752675140220292</v>
      </c>
      <c r="D68" s="75">
        <v>14213</v>
      </c>
      <c r="E68" s="76">
        <v>0</v>
      </c>
      <c r="G68" s="72" t="s">
        <v>93</v>
      </c>
      <c r="H68" s="88">
        <v>5.5190300099980494E-2</v>
      </c>
      <c r="I68" s="84"/>
      <c r="J68">
        <f t="shared" si="0"/>
        <v>6.9174873109464102E-2</v>
      </c>
      <c r="K68">
        <f t="shared" si="1"/>
        <v>-4.4029786822005479E-2</v>
      </c>
      <c r="O68" s="144"/>
      <c r="P68" s="142"/>
      <c r="Q68" s="143"/>
      <c r="R68" s="144"/>
      <c r="S68" s="143"/>
      <c r="T68" s="144"/>
      <c r="U68" s="143"/>
    </row>
    <row r="69" spans="1:21" x14ac:dyDescent="0.25">
      <c r="A69" s="72" t="s">
        <v>94</v>
      </c>
      <c r="B69" s="73">
        <v>2.1811018082037569E-3</v>
      </c>
      <c r="C69" s="74">
        <v>4.6652949932466152E-2</v>
      </c>
      <c r="D69" s="75">
        <v>14213</v>
      </c>
      <c r="E69" s="76">
        <v>0</v>
      </c>
      <c r="G69" s="72" t="s">
        <v>94</v>
      </c>
      <c r="H69" s="88">
        <v>6.0788499890532003E-3</v>
      </c>
      <c r="I69" s="84"/>
      <c r="J69">
        <f t="shared" si="0"/>
        <v>0.13001517389855735</v>
      </c>
      <c r="K69">
        <f t="shared" si="1"/>
        <v>-2.8419619171169639E-4</v>
      </c>
      <c r="O69" s="144"/>
      <c r="P69" s="142"/>
      <c r="Q69" s="143"/>
      <c r="R69" s="144"/>
      <c r="S69" s="143"/>
      <c r="T69" s="144"/>
      <c r="U69" s="143"/>
    </row>
    <row r="70" spans="1:21" x14ac:dyDescent="0.25">
      <c r="A70" s="72" t="s">
        <v>95</v>
      </c>
      <c r="B70" s="73">
        <v>0.17047773165411947</v>
      </c>
      <c r="C70" s="74">
        <v>0.37606518725278526</v>
      </c>
      <c r="D70" s="75">
        <v>14213</v>
      </c>
      <c r="E70" s="76">
        <v>0</v>
      </c>
      <c r="G70" s="72" t="s">
        <v>95</v>
      </c>
      <c r="H70" s="88">
        <v>4.9128228054435751E-2</v>
      </c>
      <c r="I70" s="84"/>
      <c r="J70">
        <f t="shared" si="0"/>
        <v>0.10836674214179723</v>
      </c>
      <c r="K70">
        <f t="shared" si="1"/>
        <v>-2.2270790178929151E-2</v>
      </c>
      <c r="O70" s="144"/>
      <c r="P70" s="142"/>
      <c r="Q70" s="143"/>
      <c r="R70" s="144"/>
      <c r="S70" s="143"/>
      <c r="T70" s="144"/>
      <c r="U70" s="143"/>
    </row>
    <row r="71" spans="1:21" x14ac:dyDescent="0.25">
      <c r="A71" s="72" t="s">
        <v>96</v>
      </c>
      <c r="B71" s="73">
        <v>0.8322662351368465</v>
      </c>
      <c r="C71" s="74">
        <v>0.37364283963855266</v>
      </c>
      <c r="D71" s="75">
        <v>14213</v>
      </c>
      <c r="E71" s="76">
        <v>0</v>
      </c>
      <c r="G71" s="72" t="s">
        <v>96</v>
      </c>
      <c r="H71" s="88">
        <v>-2.7496178904711926E-2</v>
      </c>
      <c r="I71" s="84"/>
      <c r="J71">
        <f t="shared" si="0"/>
        <v>-1.2343439021873549E-2</v>
      </c>
      <c r="K71">
        <f t="shared" si="1"/>
        <v>6.1246031958784461E-2</v>
      </c>
      <c r="O71" s="144"/>
      <c r="P71" s="142"/>
      <c r="Q71" s="143"/>
      <c r="R71" s="144"/>
      <c r="S71" s="143"/>
      <c r="T71" s="144"/>
      <c r="U71" s="143"/>
    </row>
    <row r="72" spans="1:21" x14ac:dyDescent="0.25">
      <c r="A72" s="72" t="s">
        <v>97</v>
      </c>
      <c r="B72" s="73">
        <v>0.98248082741152476</v>
      </c>
      <c r="C72" s="74">
        <v>0.13120008493589005</v>
      </c>
      <c r="D72" s="75">
        <v>14213</v>
      </c>
      <c r="E72" s="76">
        <v>0</v>
      </c>
      <c r="G72" s="72" t="s">
        <v>97</v>
      </c>
      <c r="H72" s="88">
        <v>1.2747238935787806E-2</v>
      </c>
      <c r="I72" s="84"/>
      <c r="J72">
        <f t="shared" ref="J72:J87" si="4">((1-B72)/C72)*H72</f>
        <v>1.7021412680618478E-3</v>
      </c>
      <c r="K72">
        <f t="shared" ref="K72:K87" si="5">((0-B72)/C72)*H72</f>
        <v>-9.5456629185605532E-2</v>
      </c>
      <c r="O72" s="144"/>
      <c r="P72" s="142"/>
      <c r="Q72" s="143"/>
      <c r="R72" s="144"/>
      <c r="S72" s="143"/>
      <c r="T72" s="144"/>
      <c r="U72" s="143"/>
    </row>
    <row r="73" spans="1:21" x14ac:dyDescent="0.25">
      <c r="A73" s="72" t="s">
        <v>98</v>
      </c>
      <c r="B73" s="73">
        <v>0.88186871174277059</v>
      </c>
      <c r="C73" s="74">
        <v>0.32277487070038635</v>
      </c>
      <c r="D73" s="75">
        <v>14213</v>
      </c>
      <c r="E73" s="76">
        <v>0</v>
      </c>
      <c r="G73" s="72" t="s">
        <v>98</v>
      </c>
      <c r="H73" s="88">
        <v>1.3240368874379092E-2</v>
      </c>
      <c r="I73" s="84"/>
      <c r="J73">
        <f t="shared" si="4"/>
        <v>4.8457980286302771E-3</v>
      </c>
      <c r="K73">
        <f t="shared" si="5"/>
        <v>-3.617464710592723E-2</v>
      </c>
      <c r="O73" s="144"/>
      <c r="P73" s="142"/>
      <c r="Q73" s="143"/>
      <c r="R73" s="144"/>
      <c r="S73" s="143"/>
      <c r="T73" s="144"/>
      <c r="U73" s="143"/>
    </row>
    <row r="74" spans="1:21" x14ac:dyDescent="0.25">
      <c r="A74" s="72" t="s">
        <v>99</v>
      </c>
      <c r="B74" s="73">
        <v>0.70688806022655315</v>
      </c>
      <c r="C74" s="74">
        <v>0.45520534880060737</v>
      </c>
      <c r="D74" s="75">
        <v>14213</v>
      </c>
      <c r="E74" s="76">
        <v>0</v>
      </c>
      <c r="G74" s="72" t="s">
        <v>99</v>
      </c>
      <c r="H74" s="88">
        <v>-2.9128705801287728E-2</v>
      </c>
      <c r="I74" s="84"/>
      <c r="J74">
        <f t="shared" si="4"/>
        <v>-1.8756307418183196E-2</v>
      </c>
      <c r="K74">
        <f t="shared" si="5"/>
        <v>4.5233946382738012E-2</v>
      </c>
      <c r="O74" s="144"/>
      <c r="P74" s="142"/>
      <c r="Q74" s="143"/>
      <c r="R74" s="144"/>
      <c r="S74" s="143"/>
      <c r="T74" s="144"/>
      <c r="U74" s="143"/>
    </row>
    <row r="75" spans="1:21" ht="15" customHeight="1" x14ac:dyDescent="0.25">
      <c r="A75" s="72" t="s">
        <v>100</v>
      </c>
      <c r="B75" s="73">
        <v>0.81692816435657489</v>
      </c>
      <c r="C75" s="74">
        <v>0.38673901005107642</v>
      </c>
      <c r="D75" s="75">
        <v>14213</v>
      </c>
      <c r="E75" s="76">
        <v>0</v>
      </c>
      <c r="G75" s="72" t="s">
        <v>100</v>
      </c>
      <c r="H75" s="88">
        <v>2.6876676613975692E-2</v>
      </c>
      <c r="I75" s="84"/>
      <c r="J75">
        <f t="shared" si="4"/>
        <v>1.2722695140232726E-2</v>
      </c>
      <c r="K75">
        <f t="shared" si="5"/>
        <v>-5.6772948990485045E-2</v>
      </c>
      <c r="O75" s="144"/>
      <c r="P75" s="142"/>
      <c r="Q75" s="143"/>
      <c r="R75" s="144"/>
      <c r="S75" s="143"/>
      <c r="T75" s="144"/>
      <c r="U75" s="143"/>
    </row>
    <row r="76" spans="1:21" ht="15" customHeight="1" x14ac:dyDescent="0.25">
      <c r="A76" s="72" t="s">
        <v>101</v>
      </c>
      <c r="B76" s="73">
        <v>0.6763526349117005</v>
      </c>
      <c r="C76" s="74">
        <v>0.4678836934738807</v>
      </c>
      <c r="D76" s="75">
        <v>14213</v>
      </c>
      <c r="E76" s="76">
        <v>0</v>
      </c>
      <c r="G76" s="72" t="s">
        <v>101</v>
      </c>
      <c r="H76" s="88">
        <v>-2.3484757790726452E-2</v>
      </c>
      <c r="I76" s="84"/>
      <c r="J76">
        <f t="shared" si="4"/>
        <v>-1.6245020043917899E-2</v>
      </c>
      <c r="K76">
        <f t="shared" si="5"/>
        <v>3.3948560365691896E-2</v>
      </c>
      <c r="O76" s="144"/>
      <c r="P76" s="142"/>
      <c r="Q76" s="143"/>
      <c r="R76" s="144"/>
      <c r="S76" s="143"/>
      <c r="T76" s="144"/>
      <c r="U76" s="143"/>
    </row>
    <row r="77" spans="1:21" ht="15" customHeight="1" x14ac:dyDescent="0.25">
      <c r="A77" s="72" t="s">
        <v>102</v>
      </c>
      <c r="B77" s="73">
        <v>0.79525786252022801</v>
      </c>
      <c r="C77" s="74">
        <v>0.40352726219209128</v>
      </c>
      <c r="D77" s="75">
        <v>14213</v>
      </c>
      <c r="E77" s="76">
        <v>0</v>
      </c>
      <c r="G77" s="72" t="s">
        <v>102</v>
      </c>
      <c r="H77" s="88">
        <v>3.740443500550409E-2</v>
      </c>
      <c r="I77" s="84"/>
      <c r="J77">
        <f t="shared" si="4"/>
        <v>1.8978306280096006E-2</v>
      </c>
      <c r="K77">
        <f t="shared" si="5"/>
        <v>-7.3715393774544752E-2</v>
      </c>
      <c r="O77" s="144"/>
      <c r="P77" s="142"/>
      <c r="Q77" s="143"/>
      <c r="R77" s="144"/>
      <c r="S77" s="143"/>
      <c r="T77" s="144"/>
      <c r="U77" s="143"/>
    </row>
    <row r="78" spans="1:21" x14ac:dyDescent="0.25">
      <c r="A78" s="72" t="s">
        <v>103</v>
      </c>
      <c r="B78" s="73">
        <v>0.2558924927882924</v>
      </c>
      <c r="C78" s="74">
        <v>0.43637704208975253</v>
      </c>
      <c r="D78" s="75">
        <v>14213</v>
      </c>
      <c r="E78" s="76">
        <v>0</v>
      </c>
      <c r="G78" s="72" t="s">
        <v>103</v>
      </c>
      <c r="H78" s="88">
        <v>-4.6019551048956407E-2</v>
      </c>
      <c r="I78" s="84"/>
      <c r="J78">
        <f t="shared" si="4"/>
        <v>-7.8472261625069151E-2</v>
      </c>
      <c r="K78">
        <f t="shared" si="5"/>
        <v>2.6985969698409273E-2</v>
      </c>
      <c r="O78" s="144"/>
      <c r="P78" s="142"/>
      <c r="Q78" s="143"/>
      <c r="R78" s="144"/>
      <c r="S78" s="143"/>
      <c r="T78" s="144"/>
      <c r="U78" s="143"/>
    </row>
    <row r="79" spans="1:21" ht="24" x14ac:dyDescent="0.25">
      <c r="A79" s="72" t="s">
        <v>104</v>
      </c>
      <c r="B79" s="77">
        <v>2.3183243542967031</v>
      </c>
      <c r="C79" s="74">
        <v>0.99557520548120026</v>
      </c>
      <c r="D79" s="75">
        <v>14213</v>
      </c>
      <c r="E79" s="76">
        <v>0</v>
      </c>
      <c r="G79" s="72" t="s">
        <v>104</v>
      </c>
      <c r="H79" s="88">
        <v>-2.0706382276701744E-2</v>
      </c>
      <c r="I79" s="84"/>
      <c r="J79" t="s">
        <v>177</v>
      </c>
      <c r="O79" s="144"/>
      <c r="P79" s="142"/>
      <c r="Q79" s="143"/>
      <c r="R79" s="144"/>
      <c r="S79" s="143"/>
      <c r="T79" s="144"/>
      <c r="U79" s="143"/>
    </row>
    <row r="80" spans="1:21" ht="15" customHeight="1" x14ac:dyDescent="0.25">
      <c r="A80" s="72" t="s">
        <v>105</v>
      </c>
      <c r="B80" s="73">
        <v>9.6109195806655875E-2</v>
      </c>
      <c r="C80" s="74">
        <v>0.2947513034480605</v>
      </c>
      <c r="D80" s="75">
        <v>14213</v>
      </c>
      <c r="E80" s="76">
        <v>0</v>
      </c>
      <c r="G80" s="72" t="s">
        <v>105</v>
      </c>
      <c r="H80" s="88">
        <v>-3.6852523730130954E-2</v>
      </c>
      <c r="I80" s="84"/>
      <c r="J80">
        <f t="shared" si="4"/>
        <v>-0.11301275658939432</v>
      </c>
      <c r="K80">
        <f t="shared" si="5"/>
        <v>1.2016457188535272E-2</v>
      </c>
      <c r="O80" s="144"/>
      <c r="P80" s="142"/>
      <c r="Q80" s="143"/>
      <c r="R80" s="144"/>
      <c r="S80" s="143"/>
      <c r="T80" s="144"/>
      <c r="U80" s="143"/>
    </row>
    <row r="81" spans="1:21" ht="15" customHeight="1" x14ac:dyDescent="0.25">
      <c r="A81" s="72" t="s">
        <v>106</v>
      </c>
      <c r="B81" s="73">
        <v>4.2214873707169487E-4</v>
      </c>
      <c r="C81" s="74">
        <v>2.0542643906243028E-2</v>
      </c>
      <c r="D81" s="75">
        <v>14213</v>
      </c>
      <c r="E81" s="76">
        <v>0</v>
      </c>
      <c r="G81" s="72" t="s">
        <v>106</v>
      </c>
      <c r="H81" s="88">
        <v>-5.3355572585538026E-4</v>
      </c>
      <c r="I81" s="84"/>
      <c r="J81">
        <f t="shared" si="4"/>
        <v>-2.5962115120803455E-2</v>
      </c>
      <c r="K81">
        <f t="shared" si="5"/>
        <v>1.0964502760950285E-5</v>
      </c>
      <c r="O81" s="144"/>
      <c r="P81" s="142"/>
      <c r="Q81" s="143"/>
      <c r="R81" s="144"/>
      <c r="S81" s="143"/>
      <c r="T81" s="144"/>
      <c r="U81" s="143"/>
    </row>
    <row r="82" spans="1:21" ht="15" customHeight="1" x14ac:dyDescent="0.25">
      <c r="A82" s="72" t="s">
        <v>107</v>
      </c>
      <c r="B82" s="73">
        <v>6.3322310560754227E-4</v>
      </c>
      <c r="C82" s="74">
        <v>2.5156841244806064E-2</v>
      </c>
      <c r="D82" s="75">
        <v>14213</v>
      </c>
      <c r="E82" s="76">
        <v>0</v>
      </c>
      <c r="G82" s="72" t="s">
        <v>107</v>
      </c>
      <c r="H82" s="88">
        <v>2.5849324179296309E-3</v>
      </c>
      <c r="I82" s="84"/>
      <c r="J82">
        <f t="shared" si="4"/>
        <v>0.10268759713739962</v>
      </c>
      <c r="K82">
        <f t="shared" si="5"/>
        <v>-6.5065360056082539E-5</v>
      </c>
      <c r="O82" s="144"/>
      <c r="P82" s="142"/>
      <c r="Q82" s="143"/>
      <c r="R82" s="144"/>
      <c r="S82" s="143"/>
      <c r="T82" s="144"/>
      <c r="U82" s="143"/>
    </row>
    <row r="83" spans="1:21" ht="15" customHeight="1" x14ac:dyDescent="0.25">
      <c r="A83" s="72" t="s">
        <v>108</v>
      </c>
      <c r="B83" s="73">
        <v>0.25497783719130374</v>
      </c>
      <c r="C83" s="74">
        <v>0.43586409142445687</v>
      </c>
      <c r="D83" s="75">
        <v>14213</v>
      </c>
      <c r="E83" s="76">
        <v>0</v>
      </c>
      <c r="G83" s="72" t="s">
        <v>108</v>
      </c>
      <c r="H83" s="88">
        <v>4.9829579692820029E-2</v>
      </c>
      <c r="I83" s="84"/>
      <c r="J83">
        <f t="shared" si="4"/>
        <v>8.5173662994964469E-2</v>
      </c>
      <c r="K83">
        <f t="shared" si="5"/>
        <v>-2.9150000443266714E-2</v>
      </c>
      <c r="O83" s="144"/>
      <c r="P83" s="142"/>
      <c r="Q83" s="143"/>
      <c r="R83" s="144"/>
      <c r="S83" s="143"/>
      <c r="T83" s="144"/>
      <c r="U83" s="143"/>
    </row>
    <row r="84" spans="1:21" x14ac:dyDescent="0.25">
      <c r="A84" s="72" t="s">
        <v>109</v>
      </c>
      <c r="B84" s="73">
        <v>0.31618940406669949</v>
      </c>
      <c r="C84" s="74">
        <v>0.4650041701755212</v>
      </c>
      <c r="D84" s="75">
        <v>14213</v>
      </c>
      <c r="E84" s="76">
        <v>0</v>
      </c>
      <c r="G84" s="72" t="s">
        <v>109</v>
      </c>
      <c r="H84" s="88">
        <v>2.0285421420962152E-2</v>
      </c>
      <c r="I84" s="84"/>
      <c r="J84">
        <f t="shared" si="4"/>
        <v>2.9830670347301087E-2</v>
      </c>
      <c r="K84">
        <f t="shared" si="5"/>
        <v>-1.3793500621542451E-2</v>
      </c>
      <c r="O84" s="144"/>
      <c r="P84" s="142"/>
      <c r="Q84" s="143"/>
      <c r="R84" s="144"/>
      <c r="S84" s="143"/>
      <c r="T84" s="144"/>
      <c r="U84" s="143"/>
    </row>
    <row r="85" spans="1:21" x14ac:dyDescent="0.25">
      <c r="A85" s="72" t="s">
        <v>110</v>
      </c>
      <c r="B85" s="73">
        <v>0.32322521635122775</v>
      </c>
      <c r="C85" s="74">
        <v>0.46772435027033238</v>
      </c>
      <c r="D85" s="75">
        <v>14213</v>
      </c>
      <c r="E85" s="76">
        <v>0</v>
      </c>
      <c r="G85" s="72" t="s">
        <v>110</v>
      </c>
      <c r="H85" s="88">
        <v>-4.4342653836886341E-2</v>
      </c>
      <c r="I85" s="84"/>
      <c r="J85">
        <f t="shared" si="4"/>
        <v>-6.4161701094942292E-2</v>
      </c>
      <c r="K85">
        <f t="shared" si="5"/>
        <v>3.0643398984319042E-2</v>
      </c>
      <c r="O85" s="144"/>
      <c r="P85" s="142"/>
      <c r="Q85" s="143"/>
      <c r="R85" s="144"/>
      <c r="S85" s="143"/>
      <c r="T85" s="144"/>
      <c r="U85" s="143"/>
    </row>
    <row r="86" spans="1:21" x14ac:dyDescent="0.25">
      <c r="A86" s="72" t="s">
        <v>111</v>
      </c>
      <c r="B86" s="73">
        <v>2.7439667909660171E-3</v>
      </c>
      <c r="C86" s="74">
        <v>5.2312808960755353E-2</v>
      </c>
      <c r="D86" s="75">
        <v>14213</v>
      </c>
      <c r="E86" s="76">
        <v>0</v>
      </c>
      <c r="G86" s="72" t="s">
        <v>111</v>
      </c>
      <c r="H86" s="88">
        <v>3.1388627988453528E-3</v>
      </c>
      <c r="I86" s="84"/>
      <c r="J86">
        <f t="shared" si="4"/>
        <v>5.9837158924350833E-2</v>
      </c>
      <c r="K86">
        <f t="shared" si="5"/>
        <v>-1.6464295174613253E-4</v>
      </c>
      <c r="O86" s="144"/>
      <c r="P86" s="142"/>
      <c r="Q86" s="143"/>
      <c r="R86" s="144"/>
      <c r="S86" s="143"/>
      <c r="T86" s="144"/>
      <c r="U86" s="143"/>
    </row>
    <row r="87" spans="1:21" x14ac:dyDescent="0.25">
      <c r="A87" s="72" t="s">
        <v>112</v>
      </c>
      <c r="B87" s="73">
        <v>1.0553718426792374E-3</v>
      </c>
      <c r="C87" s="74">
        <v>3.247048219211305E-2</v>
      </c>
      <c r="D87" s="75">
        <v>14213</v>
      </c>
      <c r="E87" s="76">
        <v>0</v>
      </c>
      <c r="G87" s="72" t="s">
        <v>112</v>
      </c>
      <c r="H87" s="88">
        <v>4.5489918454968397E-3</v>
      </c>
      <c r="I87" s="84"/>
      <c r="J87">
        <f t="shared" si="4"/>
        <v>0.13994836728030763</v>
      </c>
      <c r="K87">
        <f t="shared" si="5"/>
        <v>-1.4785360679001367E-4</v>
      </c>
      <c r="O87" s="144"/>
      <c r="P87" s="142"/>
      <c r="Q87" s="143"/>
      <c r="R87" s="144"/>
      <c r="S87" s="143"/>
      <c r="T87" s="144"/>
      <c r="U87" s="143"/>
    </row>
    <row r="88" spans="1:21" x14ac:dyDescent="0.25">
      <c r="A88" s="72" t="s">
        <v>113</v>
      </c>
      <c r="B88" s="73">
        <v>2.6736086681207346E-3</v>
      </c>
      <c r="C88" s="74">
        <v>5.1639598228156586E-2</v>
      </c>
      <c r="D88" s="75">
        <v>14213</v>
      </c>
      <c r="E88" s="76">
        <v>0</v>
      </c>
      <c r="G88" s="72" t="s">
        <v>113</v>
      </c>
      <c r="H88" s="88">
        <v>2.6712239062441452E-3</v>
      </c>
      <c r="I88" s="84"/>
      <c r="J88">
        <f t="shared" ref="J88:J107" si="6">((1-B88)/C88)*H88</f>
        <v>5.1589907556664989E-2</v>
      </c>
      <c r="K88">
        <f t="shared" ref="K88:K107" si="7">((0-B88)/C88)*H88</f>
        <v>-1.3830098674802609E-4</v>
      </c>
      <c r="O88" s="144"/>
      <c r="P88" s="142"/>
      <c r="Q88" s="143"/>
      <c r="R88" s="144"/>
      <c r="S88" s="143"/>
      <c r="T88" s="144"/>
      <c r="U88" s="143"/>
    </row>
    <row r="89" spans="1:21" x14ac:dyDescent="0.25">
      <c r="A89" s="72" t="s">
        <v>114</v>
      </c>
      <c r="B89" s="73">
        <v>0.54984873003588264</v>
      </c>
      <c r="C89" s="74">
        <v>0.49752640134696624</v>
      </c>
      <c r="D89" s="75">
        <v>14213</v>
      </c>
      <c r="E89" s="76">
        <v>0</v>
      </c>
      <c r="G89" s="72" t="s">
        <v>114</v>
      </c>
      <c r="H89" s="88">
        <v>3.9807261018915421E-2</v>
      </c>
      <c r="I89" s="84"/>
      <c r="J89">
        <f t="shared" si="6"/>
        <v>3.6016760222059616E-2</v>
      </c>
      <c r="K89">
        <f t="shared" si="7"/>
        <v>-4.3993588798905262E-2</v>
      </c>
      <c r="O89" s="144"/>
      <c r="P89" s="142"/>
      <c r="Q89" s="143"/>
      <c r="R89" s="144"/>
      <c r="S89" s="143"/>
      <c r="T89" s="144"/>
      <c r="U89" s="143"/>
    </row>
    <row r="90" spans="1:21" x14ac:dyDescent="0.25">
      <c r="A90" s="72" t="s">
        <v>115</v>
      </c>
      <c r="B90" s="73">
        <v>6.8599169774150426E-2</v>
      </c>
      <c r="C90" s="74">
        <v>0.2527801800202607</v>
      </c>
      <c r="D90" s="75">
        <v>14213</v>
      </c>
      <c r="E90" s="76">
        <v>0</v>
      </c>
      <c r="G90" s="72" t="s">
        <v>115</v>
      </c>
      <c r="H90" s="88">
        <v>-1.8278897854773026E-3</v>
      </c>
      <c r="I90" s="84"/>
      <c r="J90">
        <f t="shared" si="6"/>
        <v>-6.7350931691656053E-3</v>
      </c>
      <c r="K90">
        <f t="shared" si="7"/>
        <v>4.9605044870346462E-4</v>
      </c>
      <c r="O90" s="144"/>
      <c r="P90" s="142"/>
      <c r="Q90" s="143"/>
      <c r="R90" s="144"/>
      <c r="S90" s="143"/>
      <c r="T90" s="144"/>
      <c r="U90" s="143"/>
    </row>
    <row r="91" spans="1:21" x14ac:dyDescent="0.25">
      <c r="A91" s="72" t="s">
        <v>116</v>
      </c>
      <c r="B91" s="73">
        <v>0.10631112361922183</v>
      </c>
      <c r="C91" s="74">
        <v>0.30824625503664216</v>
      </c>
      <c r="D91" s="75">
        <v>14213</v>
      </c>
      <c r="E91" s="76">
        <v>0</v>
      </c>
      <c r="G91" s="72" t="s">
        <v>116</v>
      </c>
      <c r="H91" s="88">
        <v>-5.3968876137919395E-3</v>
      </c>
      <c r="I91" s="84"/>
      <c r="J91">
        <f t="shared" si="6"/>
        <v>-1.5647030089464404E-2</v>
      </c>
      <c r="K91">
        <f t="shared" si="7"/>
        <v>1.8613338423225246E-3</v>
      </c>
      <c r="O91" s="144"/>
      <c r="P91" s="142"/>
      <c r="Q91" s="143"/>
      <c r="R91" s="144"/>
      <c r="S91" s="143"/>
      <c r="T91" s="144"/>
      <c r="U91" s="143"/>
    </row>
    <row r="92" spans="1:21" x14ac:dyDescent="0.25">
      <c r="A92" s="72" t="s">
        <v>117</v>
      </c>
      <c r="B92" s="73">
        <v>6.7614156054316477E-2</v>
      </c>
      <c r="C92" s="74">
        <v>0.25109145309661179</v>
      </c>
      <c r="D92" s="75">
        <v>14213</v>
      </c>
      <c r="E92" s="76">
        <v>0</v>
      </c>
      <c r="G92" s="72" t="s">
        <v>117</v>
      </c>
      <c r="H92" s="88">
        <v>-6.7032106749182571E-2</v>
      </c>
      <c r="I92" s="84"/>
      <c r="J92">
        <f t="shared" si="6"/>
        <v>-0.24891244465714996</v>
      </c>
      <c r="K92">
        <f t="shared" si="7"/>
        <v>1.8050472329876329E-2</v>
      </c>
      <c r="O92" s="144"/>
      <c r="P92" s="142"/>
      <c r="Q92" s="143"/>
      <c r="R92" s="144"/>
      <c r="S92" s="143"/>
      <c r="T92" s="144"/>
      <c r="U92" s="143"/>
    </row>
    <row r="93" spans="1:21" x14ac:dyDescent="0.25">
      <c r="A93" s="72" t="s">
        <v>118</v>
      </c>
      <c r="B93" s="73">
        <v>5.5653275170618445E-2</v>
      </c>
      <c r="C93" s="74">
        <v>0.2292589935733291</v>
      </c>
      <c r="D93" s="75">
        <v>14213</v>
      </c>
      <c r="E93" s="76">
        <v>0</v>
      </c>
      <c r="G93" s="72" t="s">
        <v>118</v>
      </c>
      <c r="H93" s="88">
        <v>1.1257851842118015E-2</v>
      </c>
      <c r="I93" s="84"/>
      <c r="J93">
        <f t="shared" si="6"/>
        <v>4.6372512371333052E-2</v>
      </c>
      <c r="K93">
        <f t="shared" si="7"/>
        <v>-2.7328756732025363E-3</v>
      </c>
      <c r="O93" s="144"/>
      <c r="P93" s="142"/>
      <c r="Q93" s="143"/>
      <c r="R93" s="144"/>
      <c r="S93" s="143"/>
      <c r="T93" s="144"/>
      <c r="U93" s="143"/>
    </row>
    <row r="94" spans="1:21" x14ac:dyDescent="0.25">
      <c r="A94" s="72" t="s">
        <v>119</v>
      </c>
      <c r="B94" s="73">
        <v>5.0728206571448685E-2</v>
      </c>
      <c r="C94" s="74">
        <v>0.21944986660542123</v>
      </c>
      <c r="D94" s="75">
        <v>14213</v>
      </c>
      <c r="E94" s="76">
        <v>0</v>
      </c>
      <c r="G94" s="72" t="s">
        <v>119</v>
      </c>
      <c r="H94" s="88">
        <v>8.5372597739663807E-3</v>
      </c>
      <c r="I94" s="84"/>
      <c r="J94">
        <f t="shared" si="6"/>
        <v>3.6929527558884789E-2</v>
      </c>
      <c r="K94">
        <f t="shared" si="7"/>
        <v>-1.9734797932075259E-3</v>
      </c>
      <c r="O94" s="144"/>
      <c r="P94" s="142"/>
      <c r="Q94" s="143"/>
      <c r="R94" s="144"/>
      <c r="S94" s="143"/>
      <c r="T94" s="144"/>
      <c r="U94" s="143"/>
    </row>
    <row r="95" spans="1:21" x14ac:dyDescent="0.25">
      <c r="A95" s="72" t="s">
        <v>120</v>
      </c>
      <c r="B95" s="73">
        <v>0.20586786744529656</v>
      </c>
      <c r="C95" s="74">
        <v>0.40434860207073342</v>
      </c>
      <c r="D95" s="75">
        <v>14213</v>
      </c>
      <c r="E95" s="76">
        <v>0</v>
      </c>
      <c r="G95" s="72" t="s">
        <v>120</v>
      </c>
      <c r="H95" s="88">
        <v>-7.9560181371427591E-2</v>
      </c>
      <c r="I95" s="84"/>
      <c r="J95" t="s">
        <v>178</v>
      </c>
      <c r="O95" s="144"/>
      <c r="P95" s="142"/>
      <c r="Q95" s="143"/>
      <c r="R95" s="144"/>
      <c r="S95" s="143"/>
      <c r="T95" s="144"/>
      <c r="U95" s="143"/>
    </row>
    <row r="96" spans="1:21" x14ac:dyDescent="0.25">
      <c r="A96" s="72" t="s">
        <v>125</v>
      </c>
      <c r="B96" s="73">
        <v>0.22122936755358996</v>
      </c>
      <c r="C96" s="78">
        <v>1.0758602196169289</v>
      </c>
      <c r="D96" s="75">
        <v>14213</v>
      </c>
      <c r="E96" s="76">
        <v>420</v>
      </c>
      <c r="G96" s="72" t="s">
        <v>125</v>
      </c>
      <c r="H96" s="88">
        <v>-4.2878918080483587E-2</v>
      </c>
      <c r="I96" s="84"/>
      <c r="J96">
        <f t="shared" si="6"/>
        <v>-3.103827202017552E-2</v>
      </c>
      <c r="K96">
        <f t="shared" si="7"/>
        <v>8.8172011153132817E-3</v>
      </c>
      <c r="O96" s="144"/>
      <c r="P96" s="142"/>
      <c r="Q96" s="143"/>
      <c r="R96" s="144"/>
      <c r="S96" s="143"/>
      <c r="T96" s="144"/>
      <c r="U96" s="143"/>
    </row>
    <row r="97" spans="1:21" x14ac:dyDescent="0.25">
      <c r="A97" s="72" t="s">
        <v>126</v>
      </c>
      <c r="B97" s="73">
        <v>0.89460353197776687</v>
      </c>
      <c r="C97" s="74">
        <v>0.30707439969466566</v>
      </c>
      <c r="D97" s="75">
        <v>14213</v>
      </c>
      <c r="E97" s="76">
        <v>0</v>
      </c>
      <c r="G97" s="72" t="s">
        <v>126</v>
      </c>
      <c r="H97" s="88">
        <v>0.10738199744575808</v>
      </c>
      <c r="I97" s="84"/>
      <c r="J97">
        <f t="shared" si="6"/>
        <v>3.6856485826265266E-2</v>
      </c>
      <c r="K97">
        <f t="shared" si="7"/>
        <v>-0.31283726120224509</v>
      </c>
      <c r="O97" s="144"/>
      <c r="P97" s="142"/>
      <c r="Q97" s="143"/>
      <c r="R97" s="144"/>
      <c r="S97" s="143"/>
      <c r="T97" s="144"/>
      <c r="U97" s="143"/>
    </row>
    <row r="98" spans="1:21" x14ac:dyDescent="0.25">
      <c r="A98" s="72" t="s">
        <v>127</v>
      </c>
      <c r="B98" s="73">
        <v>0.10539646802223317</v>
      </c>
      <c r="C98" s="74">
        <v>0.30707439969466582</v>
      </c>
      <c r="D98" s="75">
        <v>14213</v>
      </c>
      <c r="E98" s="76">
        <v>0</v>
      </c>
      <c r="G98" s="72" t="s">
        <v>127</v>
      </c>
      <c r="H98" s="88">
        <v>-0.10738199744575834</v>
      </c>
      <c r="I98" s="84"/>
      <c r="J98">
        <f t="shared" si="6"/>
        <v>-0.31283726120224564</v>
      </c>
      <c r="K98">
        <f t="shared" si="7"/>
        <v>3.6856485826265349E-2</v>
      </c>
      <c r="O98" s="144"/>
      <c r="P98" s="142"/>
      <c r="Q98" s="143"/>
      <c r="R98" s="144"/>
      <c r="S98" s="143"/>
      <c r="T98" s="144"/>
      <c r="U98" s="143"/>
    </row>
    <row r="99" spans="1:21" x14ac:dyDescent="0.25">
      <c r="A99" s="72" t="s">
        <v>128</v>
      </c>
      <c r="B99" s="73">
        <v>0.90396116231618939</v>
      </c>
      <c r="C99" s="74">
        <v>0.29465486240187372</v>
      </c>
      <c r="D99" s="75">
        <v>14213</v>
      </c>
      <c r="E99" s="76">
        <v>0</v>
      </c>
      <c r="F99" s="3"/>
      <c r="G99" s="72" t="s">
        <v>128</v>
      </c>
      <c r="H99" s="88">
        <v>0.10783247169011083</v>
      </c>
      <c r="I99" s="84"/>
      <c r="J99">
        <f t="shared" si="6"/>
        <v>3.5146561510212504E-2</v>
      </c>
      <c r="K99">
        <f t="shared" si="7"/>
        <v>-0.33081540094008072</v>
      </c>
      <c r="O99" s="144"/>
      <c r="P99" s="142"/>
      <c r="Q99" s="143"/>
      <c r="R99" s="144"/>
      <c r="S99" s="143"/>
      <c r="T99" s="144"/>
      <c r="U99" s="143"/>
    </row>
    <row r="100" spans="1:21" ht="15" customHeight="1" x14ac:dyDescent="0.25">
      <c r="A100" s="72" t="s">
        <v>129</v>
      </c>
      <c r="B100" s="73">
        <v>9.6038837683810607E-2</v>
      </c>
      <c r="C100" s="74">
        <v>0.29465486240187372</v>
      </c>
      <c r="D100" s="75">
        <v>14213</v>
      </c>
      <c r="E100" s="76">
        <v>0</v>
      </c>
      <c r="F100" s="4"/>
      <c r="G100" s="72" t="s">
        <v>129</v>
      </c>
      <c r="H100" s="88">
        <v>-0.10783247169011065</v>
      </c>
      <c r="I100" s="84"/>
      <c r="J100">
        <f t="shared" si="6"/>
        <v>-0.33081540094008016</v>
      </c>
      <c r="K100">
        <f t="shared" si="7"/>
        <v>3.5146561510212442E-2</v>
      </c>
      <c r="O100" s="144"/>
      <c r="P100" s="142"/>
      <c r="Q100" s="143"/>
      <c r="R100" s="144"/>
      <c r="S100" s="143"/>
      <c r="T100" s="144"/>
      <c r="U100" s="143"/>
    </row>
    <row r="101" spans="1:21" x14ac:dyDescent="0.25">
      <c r="A101" s="72" t="s">
        <v>139</v>
      </c>
      <c r="B101" s="73">
        <v>0.88876380778160835</v>
      </c>
      <c r="C101" s="74">
        <v>0.31443545926420419</v>
      </c>
      <c r="D101" s="75">
        <v>14213</v>
      </c>
      <c r="E101" s="76">
        <v>0</v>
      </c>
      <c r="G101" s="72" t="s">
        <v>139</v>
      </c>
      <c r="H101" s="88">
        <v>0.11751792691666246</v>
      </c>
      <c r="I101" s="84"/>
      <c r="J101">
        <f t="shared" si="6"/>
        <v>4.157370399063301E-2</v>
      </c>
      <c r="K101">
        <f t="shared" si="7"/>
        <v>-0.33216889867784688</v>
      </c>
      <c r="O101" s="144"/>
      <c r="P101" s="142"/>
      <c r="Q101" s="143"/>
      <c r="R101" s="144"/>
      <c r="S101" s="143"/>
      <c r="T101" s="144"/>
      <c r="U101" s="143"/>
    </row>
    <row r="102" spans="1:21" x14ac:dyDescent="0.25">
      <c r="A102" s="72" t="s">
        <v>140</v>
      </c>
      <c r="B102" s="73">
        <v>0.11123619221839161</v>
      </c>
      <c r="C102" s="74">
        <v>0.31443545926420419</v>
      </c>
      <c r="D102" s="75">
        <v>14213</v>
      </c>
      <c r="E102" s="76">
        <v>0</v>
      </c>
      <c r="G102" s="72" t="s">
        <v>140</v>
      </c>
      <c r="H102" s="88">
        <v>-0.11751792691666238</v>
      </c>
      <c r="I102" s="84"/>
      <c r="J102">
        <f t="shared" si="6"/>
        <v>-0.33216889867784666</v>
      </c>
      <c r="K102">
        <f t="shared" si="7"/>
        <v>4.1573703990632961E-2</v>
      </c>
      <c r="O102" s="144"/>
      <c r="P102" s="142"/>
      <c r="Q102" s="143"/>
      <c r="R102" s="144"/>
      <c r="S102" s="143"/>
      <c r="T102" s="144"/>
      <c r="U102" s="143"/>
    </row>
    <row r="103" spans="1:21" x14ac:dyDescent="0.25">
      <c r="A103" s="72" t="s">
        <v>130</v>
      </c>
      <c r="B103" s="73">
        <v>0.94687961725181158</v>
      </c>
      <c r="C103" s="74">
        <v>0.22428140103339331</v>
      </c>
      <c r="D103" s="75">
        <v>14213</v>
      </c>
      <c r="E103" s="76">
        <v>0</v>
      </c>
      <c r="G103" s="72" t="s">
        <v>130</v>
      </c>
      <c r="H103" s="88">
        <v>7.6182304337904919E-2</v>
      </c>
      <c r="I103" s="84"/>
      <c r="J103">
        <f t="shared" si="6"/>
        <v>1.8043552191231188E-2</v>
      </c>
      <c r="K103">
        <f t="shared" si="7"/>
        <v>-0.32162930515177302</v>
      </c>
      <c r="O103" s="144"/>
      <c r="P103" s="142"/>
      <c r="Q103" s="143"/>
      <c r="R103" s="144"/>
      <c r="S103" s="143"/>
      <c r="T103" s="144"/>
      <c r="U103" s="143"/>
    </row>
    <row r="104" spans="1:21" x14ac:dyDescent="0.25">
      <c r="A104" s="72" t="s">
        <v>131</v>
      </c>
      <c r="B104" s="73">
        <v>5.3120382748188276E-2</v>
      </c>
      <c r="C104" s="74">
        <v>0.22428140103339333</v>
      </c>
      <c r="D104" s="75">
        <v>14213</v>
      </c>
      <c r="E104" s="76">
        <v>0</v>
      </c>
      <c r="G104" s="72" t="s">
        <v>131</v>
      </c>
      <c r="H104" s="88">
        <v>-7.6182304337904974E-2</v>
      </c>
      <c r="I104" s="84"/>
      <c r="J104">
        <f t="shared" si="6"/>
        <v>-0.32162930515177324</v>
      </c>
      <c r="K104">
        <f t="shared" si="7"/>
        <v>1.804355219123115E-2</v>
      </c>
      <c r="O104" s="144"/>
      <c r="P104" s="142"/>
      <c r="Q104" s="143"/>
      <c r="R104" s="144"/>
      <c r="S104" s="143"/>
      <c r="T104" s="144"/>
      <c r="U104" s="143"/>
    </row>
    <row r="105" spans="1:21" x14ac:dyDescent="0.25">
      <c r="A105" s="72" t="s">
        <v>134</v>
      </c>
      <c r="B105" s="73">
        <v>0.64159572222613104</v>
      </c>
      <c r="C105" s="74">
        <v>0.47954857051381106</v>
      </c>
      <c r="D105" s="75">
        <v>14213</v>
      </c>
      <c r="E105" s="76">
        <v>0</v>
      </c>
      <c r="G105" s="72" t="s">
        <v>134</v>
      </c>
      <c r="H105" s="88">
        <v>7.8103579478596433E-2</v>
      </c>
      <c r="I105" s="84"/>
      <c r="J105">
        <f t="shared" si="6"/>
        <v>5.8372933871093949E-2</v>
      </c>
      <c r="K105">
        <f t="shared" si="7"/>
        <v>-0.10449603140371139</v>
      </c>
      <c r="O105" s="144"/>
      <c r="P105" s="142"/>
      <c r="Q105" s="143"/>
      <c r="R105" s="144"/>
      <c r="S105" s="143"/>
      <c r="T105" s="144"/>
      <c r="U105" s="143"/>
    </row>
    <row r="106" spans="1:21" x14ac:dyDescent="0.25">
      <c r="A106" s="72" t="s">
        <v>135</v>
      </c>
      <c r="B106" s="73">
        <v>8.0278618166467322E-2</v>
      </c>
      <c r="C106" s="74">
        <v>0.27173361370322963</v>
      </c>
      <c r="D106" s="75">
        <v>14213</v>
      </c>
      <c r="E106" s="76">
        <v>0</v>
      </c>
      <c r="G106" s="72" t="s">
        <v>135</v>
      </c>
      <c r="H106" s="88">
        <v>-2.5905258652866581E-2</v>
      </c>
      <c r="I106" s="84"/>
      <c r="J106">
        <f t="shared" si="6"/>
        <v>-8.7680062691803659E-2</v>
      </c>
      <c r="K106">
        <f t="shared" si="7"/>
        <v>7.653224566351589E-3</v>
      </c>
      <c r="O106" s="144"/>
      <c r="P106" s="142"/>
      <c r="Q106" s="143"/>
      <c r="R106" s="144"/>
      <c r="S106" s="143"/>
      <c r="T106" s="144"/>
      <c r="U106" s="143"/>
    </row>
    <row r="107" spans="1:21" ht="15.75" thickBot="1" x14ac:dyDescent="0.3">
      <c r="A107" s="79" t="s">
        <v>136</v>
      </c>
      <c r="B107" s="80">
        <v>0.27256736790262437</v>
      </c>
      <c r="C107" s="81">
        <v>0.44529579950105203</v>
      </c>
      <c r="D107" s="82">
        <v>14213</v>
      </c>
      <c r="E107" s="83">
        <v>0</v>
      </c>
      <c r="G107" s="79" t="s">
        <v>136</v>
      </c>
      <c r="H107" s="89">
        <v>-6.6243749294889007E-2</v>
      </c>
      <c r="I107" s="84"/>
      <c r="J107">
        <f t="shared" si="6"/>
        <v>-0.10821540415061996</v>
      </c>
      <c r="K107">
        <f t="shared" si="7"/>
        <v>4.0548068060692694E-2</v>
      </c>
      <c r="O107" s="144"/>
      <c r="P107" s="142"/>
      <c r="Q107" s="143"/>
      <c r="R107" s="144"/>
      <c r="S107" s="143"/>
      <c r="T107" s="144"/>
      <c r="U107" s="143"/>
    </row>
    <row r="108" spans="1:21" ht="40.5" customHeight="1" thickTop="1" x14ac:dyDescent="0.25">
      <c r="A108" s="161" t="s">
        <v>10</v>
      </c>
      <c r="B108" s="161"/>
      <c r="C108" s="161"/>
      <c r="D108" s="161"/>
      <c r="E108" s="161"/>
      <c r="G108" s="161" t="s">
        <v>124</v>
      </c>
      <c r="H108" s="161"/>
      <c r="I108" s="84"/>
    </row>
  </sheetData>
  <mergeCells count="7">
    <mergeCell ref="G4:H4"/>
    <mergeCell ref="G5:G6"/>
    <mergeCell ref="G108:H108"/>
    <mergeCell ref="J5:K5"/>
    <mergeCell ref="A5:E5"/>
    <mergeCell ref="A6"/>
    <mergeCell ref="A108:E108"/>
  </mergeCells>
  <pageMargins left="0.25" right="0.2" top="0.25" bottom="0.25" header="0.55000000000000004" footer="0.05"/>
  <pageSetup scale="79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1"/>
  <sheetViews>
    <sheetView tabSelected="1" topLeftCell="A88" workbookViewId="0">
      <selection activeCell="A48" sqref="A48:XFD48"/>
    </sheetView>
  </sheetViews>
  <sheetFormatPr defaultRowHeight="15" x14ac:dyDescent="0.25"/>
  <cols>
    <col min="2" max="2" width="17" style="5" customWidth="1"/>
    <col min="3" max="3" width="12.4257812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4" spans="1:9" x14ac:dyDescent="0.25">
      <c r="B4" s="5" t="s">
        <v>13</v>
      </c>
    </row>
    <row r="5" spans="1:9" ht="15.75" thickBot="1" x14ac:dyDescent="0.3">
      <c r="C5" s="166" t="s">
        <v>152</v>
      </c>
      <c r="D5" s="166"/>
      <c r="E5" s="166"/>
      <c r="F5" s="166"/>
      <c r="G5" s="166"/>
      <c r="H5" s="166"/>
      <c r="I5" s="166"/>
    </row>
    <row r="6" spans="1:9" ht="15.75" customHeight="1" thickTop="1" x14ac:dyDescent="0.25">
      <c r="C6" s="167" t="s">
        <v>141</v>
      </c>
      <c r="D6" s="168"/>
      <c r="E6" s="171" t="s">
        <v>142</v>
      </c>
      <c r="F6" s="172"/>
      <c r="G6" s="90" t="s">
        <v>143</v>
      </c>
      <c r="H6" s="172" t="s">
        <v>144</v>
      </c>
      <c r="I6" s="174" t="s">
        <v>145</v>
      </c>
    </row>
    <row r="7" spans="1:9" ht="25.5" customHeight="1" thickBot="1" x14ac:dyDescent="0.3">
      <c r="C7" s="169"/>
      <c r="D7" s="170"/>
      <c r="E7" s="91" t="s">
        <v>146</v>
      </c>
      <c r="F7" s="92" t="s">
        <v>147</v>
      </c>
      <c r="G7" s="92" t="s">
        <v>148</v>
      </c>
      <c r="H7" s="173"/>
      <c r="I7" s="175"/>
    </row>
    <row r="8" spans="1:9" ht="15.75" thickTop="1" x14ac:dyDescent="0.25">
      <c r="C8" s="163" t="s">
        <v>123</v>
      </c>
      <c r="D8" s="93" t="s">
        <v>149</v>
      </c>
      <c r="E8" s="94">
        <v>0.57664988870535328</v>
      </c>
      <c r="F8" s="95">
        <v>3.719865946838406E-3</v>
      </c>
      <c r="G8" s="96"/>
      <c r="H8" s="97">
        <v>155.01899717527735</v>
      </c>
      <c r="I8" s="98">
        <v>0</v>
      </c>
    </row>
    <row r="9" spans="1:9" ht="24.75" thickBot="1" x14ac:dyDescent="0.3">
      <c r="C9" s="164"/>
      <c r="D9" s="99" t="s">
        <v>150</v>
      </c>
      <c r="E9" s="100">
        <v>0.70307454331150687</v>
      </c>
      <c r="F9" s="101">
        <v>3.719999167930645E-3</v>
      </c>
      <c r="G9" s="101">
        <v>0.84794116580640055</v>
      </c>
      <c r="H9" s="102">
        <v>188.99857542242731</v>
      </c>
      <c r="I9" s="103">
        <v>0</v>
      </c>
    </row>
    <row r="10" spans="1:9" ht="15.75" thickTop="1" x14ac:dyDescent="0.25">
      <c r="C10" s="165" t="s">
        <v>151</v>
      </c>
      <c r="D10" s="165"/>
      <c r="E10" s="165"/>
      <c r="F10" s="165"/>
      <c r="G10" s="165"/>
      <c r="H10" s="165"/>
      <c r="I10" s="165"/>
    </row>
    <row r="11" spans="1:9" x14ac:dyDescent="0.25">
      <c r="C11" s="9"/>
      <c r="D11" s="7"/>
      <c r="E11" s="7"/>
      <c r="F11" s="7"/>
      <c r="G11" s="7"/>
      <c r="H11" s="7"/>
      <c r="I11" s="7"/>
    </row>
    <row r="13" spans="1:9" x14ac:dyDescent="0.25">
      <c r="D13" t="s">
        <v>154</v>
      </c>
    </row>
    <row r="16" spans="1:9" x14ac:dyDescent="0.25">
      <c r="B16" s="5" t="s">
        <v>11</v>
      </c>
    </row>
    <row r="17" spans="2:9" ht="15.75" thickBot="1" x14ac:dyDescent="0.3">
      <c r="C17" s="166" t="s">
        <v>152</v>
      </c>
      <c r="D17" s="166"/>
      <c r="E17" s="166"/>
      <c r="F17" s="166"/>
      <c r="G17" s="166"/>
      <c r="H17" s="166"/>
      <c r="I17" s="166"/>
    </row>
    <row r="18" spans="2:9" ht="15.75" customHeight="1" thickTop="1" x14ac:dyDescent="0.25">
      <c r="C18" s="167" t="s">
        <v>141</v>
      </c>
      <c r="D18" s="168"/>
      <c r="E18" s="171" t="s">
        <v>142</v>
      </c>
      <c r="F18" s="172"/>
      <c r="G18" s="90" t="s">
        <v>143</v>
      </c>
      <c r="H18" s="172" t="s">
        <v>144</v>
      </c>
      <c r="I18" s="174" t="s">
        <v>145</v>
      </c>
    </row>
    <row r="19" spans="2:9" ht="25.5" customHeight="1" thickBot="1" x14ac:dyDescent="0.3">
      <c r="C19" s="169"/>
      <c r="D19" s="170"/>
      <c r="E19" s="91" t="s">
        <v>146</v>
      </c>
      <c r="F19" s="92" t="s">
        <v>147</v>
      </c>
      <c r="G19" s="92" t="s">
        <v>148</v>
      </c>
      <c r="H19" s="173"/>
      <c r="I19" s="175"/>
    </row>
    <row r="20" spans="2:9" ht="15.75" thickTop="1" x14ac:dyDescent="0.25">
      <c r="C20" s="163" t="s">
        <v>123</v>
      </c>
      <c r="D20" s="93" t="s">
        <v>149</v>
      </c>
      <c r="E20" s="94">
        <v>-0.56646631577458118</v>
      </c>
      <c r="F20" s="95">
        <v>5.2841221828161195E-3</v>
      </c>
      <c r="G20" s="96"/>
      <c r="H20" s="97">
        <v>-107.20159303218244</v>
      </c>
      <c r="I20" s="98">
        <v>0</v>
      </c>
    </row>
    <row r="21" spans="2:9" ht="24.75" thickBot="1" x14ac:dyDescent="0.3">
      <c r="C21" s="164"/>
      <c r="D21" s="99" t="s">
        <v>153</v>
      </c>
      <c r="E21" s="100">
        <v>0.51248837027506633</v>
      </c>
      <c r="F21" s="101">
        <v>5.2843080830847159E-3</v>
      </c>
      <c r="G21" s="101">
        <v>0.63108251781632008</v>
      </c>
      <c r="H21" s="102">
        <v>96.983060453186354</v>
      </c>
      <c r="I21" s="103">
        <v>0</v>
      </c>
    </row>
    <row r="22" spans="2:9" ht="15.75" thickTop="1" x14ac:dyDescent="0.25">
      <c r="C22" s="165" t="s">
        <v>151</v>
      </c>
      <c r="D22" s="165"/>
      <c r="E22" s="165"/>
      <c r="F22" s="165"/>
      <c r="G22" s="165"/>
      <c r="H22" s="165"/>
      <c r="I22" s="165"/>
    </row>
    <row r="23" spans="2:9" x14ac:dyDescent="0.25">
      <c r="C23" s="9"/>
      <c r="D23" s="7"/>
      <c r="E23" s="7"/>
      <c r="F23" s="7"/>
      <c r="G23" s="7"/>
      <c r="H23" s="7"/>
      <c r="I23" s="7"/>
    </row>
    <row r="25" spans="2:9" x14ac:dyDescent="0.25">
      <c r="D25" s="151" t="s">
        <v>155</v>
      </c>
      <c r="E25" s="151"/>
      <c r="F25" s="151"/>
      <c r="G25" s="151"/>
    </row>
    <row r="28" spans="2:9" x14ac:dyDescent="0.25">
      <c r="B28" s="5" t="s">
        <v>14</v>
      </c>
    </row>
    <row r="29" spans="2:9" x14ac:dyDescent="0.25">
      <c r="C29" s="166" t="s">
        <v>15</v>
      </c>
      <c r="D29" s="166"/>
      <c r="E29" s="166"/>
    </row>
    <row r="30" spans="2:9" ht="29.25" customHeight="1" thickBot="1" x14ac:dyDescent="0.3">
      <c r="C30" s="108" t="s">
        <v>156</v>
      </c>
      <c r="D30" s="104"/>
      <c r="E30" s="104"/>
      <c r="F30" s="6"/>
      <c r="G30" s="104"/>
    </row>
    <row r="31" spans="2:9" ht="44.25" customHeight="1" thickTop="1" x14ac:dyDescent="0.25">
      <c r="C31" s="178" t="s">
        <v>16</v>
      </c>
      <c r="D31" s="93" t="s">
        <v>17</v>
      </c>
      <c r="E31" s="109">
        <v>116364.54126500072</v>
      </c>
      <c r="F31" s="104"/>
    </row>
    <row r="32" spans="2:9" x14ac:dyDescent="0.25">
      <c r="C32" s="176"/>
      <c r="D32" s="105" t="s">
        <v>18</v>
      </c>
      <c r="E32" s="110">
        <v>0</v>
      </c>
      <c r="F32" s="104"/>
    </row>
    <row r="33" spans="3:6" x14ac:dyDescent="0.25">
      <c r="C33" s="176" t="s">
        <v>5</v>
      </c>
      <c r="D33" s="177"/>
      <c r="E33" s="111">
        <v>-0.14741818002521009</v>
      </c>
      <c r="F33" s="104"/>
    </row>
    <row r="34" spans="3:6" x14ac:dyDescent="0.25">
      <c r="C34" s="176" t="s">
        <v>19</v>
      </c>
      <c r="D34" s="177"/>
      <c r="E34" s="111">
        <v>-0.21935930311430774</v>
      </c>
      <c r="F34" s="104"/>
    </row>
    <row r="35" spans="3:6" x14ac:dyDescent="0.25">
      <c r="C35" s="176" t="s">
        <v>20</v>
      </c>
      <c r="D35" s="177"/>
      <c r="E35" s="112">
        <v>-0.384882180539315</v>
      </c>
      <c r="F35" s="104"/>
    </row>
    <row r="36" spans="3:6" ht="15" customHeight="1" x14ac:dyDescent="0.25">
      <c r="C36" s="176" t="s">
        <v>21</v>
      </c>
      <c r="D36" s="177"/>
      <c r="E36" s="113">
        <v>0.81247605995910832</v>
      </c>
      <c r="F36" s="104"/>
    </row>
    <row r="37" spans="3:6" ht="15" customHeight="1" x14ac:dyDescent="0.25">
      <c r="C37" s="176" t="s">
        <v>22</v>
      </c>
      <c r="D37" s="177"/>
      <c r="E37" s="114">
        <v>-0.3822697595700903</v>
      </c>
      <c r="F37" s="104"/>
    </row>
    <row r="38" spans="3:6" ht="15" customHeight="1" x14ac:dyDescent="0.25">
      <c r="C38" s="176" t="s">
        <v>23</v>
      </c>
      <c r="D38" s="177"/>
      <c r="E38" s="114">
        <v>7.1805828276259153E-3</v>
      </c>
      <c r="F38" s="104"/>
    </row>
    <row r="39" spans="3:6" ht="15" customHeight="1" x14ac:dyDescent="0.25">
      <c r="C39" s="176" t="s">
        <v>24</v>
      </c>
      <c r="D39" s="177"/>
      <c r="E39" s="114">
        <v>0.68586422416003545</v>
      </c>
      <c r="F39" s="104"/>
    </row>
    <row r="40" spans="3:6" ht="15" customHeight="1" x14ac:dyDescent="0.25">
      <c r="C40" s="176" t="s">
        <v>25</v>
      </c>
      <c r="D40" s="177"/>
      <c r="E40" s="114">
        <v>1.4361042248959028E-2</v>
      </c>
      <c r="F40" s="104"/>
    </row>
    <row r="41" spans="3:6" ht="15" customHeight="1" x14ac:dyDescent="0.25">
      <c r="C41" s="176" t="s">
        <v>26</v>
      </c>
      <c r="D41" s="177"/>
      <c r="E41" s="115">
        <v>-6.4054807411849675</v>
      </c>
      <c r="F41" s="104"/>
    </row>
    <row r="42" spans="3:6" ht="15" customHeight="1" x14ac:dyDescent="0.25">
      <c r="C42" s="176" t="s">
        <v>27</v>
      </c>
      <c r="D42" s="177"/>
      <c r="E42" s="115">
        <v>1.7592581252826704</v>
      </c>
      <c r="F42" s="104"/>
    </row>
    <row r="43" spans="3:6" ht="15" customHeight="1" x14ac:dyDescent="0.25">
      <c r="C43" s="176" t="s">
        <v>28</v>
      </c>
      <c r="D43" s="106" t="s">
        <v>157</v>
      </c>
      <c r="E43" s="111">
        <v>-0.67003682860529934</v>
      </c>
      <c r="F43" s="104"/>
    </row>
    <row r="44" spans="3:6" ht="15" customHeight="1" x14ac:dyDescent="0.25">
      <c r="C44" s="176"/>
      <c r="D44" s="106" t="s">
        <v>158</v>
      </c>
      <c r="E44" s="111">
        <v>-0.35692574976511005</v>
      </c>
      <c r="F44" s="104"/>
    </row>
    <row r="45" spans="3:6" ht="15" customHeight="1" x14ac:dyDescent="0.25">
      <c r="C45" s="176"/>
      <c r="D45" s="106" t="s">
        <v>159</v>
      </c>
      <c r="E45" s="111">
        <v>-6.3260602720546455E-2</v>
      </c>
      <c r="F45" s="104"/>
    </row>
    <row r="46" spans="3:6" ht="15" customHeight="1" thickBot="1" x14ac:dyDescent="0.3">
      <c r="C46" s="164"/>
      <c r="D46" s="107" t="s">
        <v>160</v>
      </c>
      <c r="E46" s="116">
        <v>0.65210745208697041</v>
      </c>
      <c r="F46" s="104"/>
    </row>
    <row r="47" spans="3:6" ht="15" customHeight="1" thickTop="1" x14ac:dyDescent="0.25">
      <c r="C47" s="8"/>
      <c r="D47" s="117"/>
      <c r="E47" s="118"/>
      <c r="F47" s="104"/>
    </row>
    <row r="48" spans="3:6" ht="15" customHeight="1" x14ac:dyDescent="0.25">
      <c r="C48" s="146"/>
      <c r="D48" s="117"/>
      <c r="E48" s="118"/>
      <c r="F48" s="104"/>
    </row>
    <row r="49" spans="2:6" ht="15" customHeight="1" x14ac:dyDescent="0.25">
      <c r="C49" s="146"/>
      <c r="D49" s="117"/>
      <c r="E49" s="118"/>
      <c r="F49" s="104"/>
    </row>
    <row r="50" spans="2:6" ht="15" customHeight="1" x14ac:dyDescent="0.25">
      <c r="C50" s="146"/>
      <c r="D50" s="117"/>
      <c r="E50" s="118"/>
      <c r="F50" s="104"/>
    </row>
    <row r="51" spans="2:6" ht="15" customHeight="1" x14ac:dyDescent="0.25">
      <c r="C51" s="146"/>
      <c r="D51" s="117"/>
      <c r="E51" s="118"/>
      <c r="F51" s="104"/>
    </row>
    <row r="52" spans="2:6" ht="15" customHeight="1" x14ac:dyDescent="0.25">
      <c r="C52" s="146"/>
      <c r="D52" s="117"/>
      <c r="E52" s="118"/>
      <c r="F52" s="104"/>
    </row>
    <row r="53" spans="2:6" ht="15" customHeight="1" x14ac:dyDescent="0.25">
      <c r="C53" s="146"/>
      <c r="D53" s="117"/>
      <c r="E53" s="118"/>
      <c r="F53" s="104"/>
    </row>
    <row r="54" spans="2:6" x14ac:dyDescent="0.25">
      <c r="C54" s="7"/>
      <c r="D54" s="8"/>
      <c r="E54" s="10"/>
      <c r="F54" s="4"/>
    </row>
    <row r="56" spans="2:6" x14ac:dyDescent="0.25">
      <c r="B56" s="5" t="s">
        <v>161</v>
      </c>
    </row>
    <row r="85" spans="1:10" x14ac:dyDescent="0.25">
      <c r="A85" s="4"/>
      <c r="B85" s="11" t="s">
        <v>29</v>
      </c>
      <c r="C85" s="12"/>
      <c r="D85" s="12"/>
      <c r="E85" s="12"/>
      <c r="F85" s="12"/>
      <c r="G85" s="12"/>
      <c r="H85" s="12"/>
      <c r="I85" s="13"/>
      <c r="J85" s="4"/>
    </row>
    <row r="86" spans="1:10" ht="15.75" customHeight="1" thickBot="1" x14ac:dyDescent="0.3">
      <c r="A86" s="4"/>
      <c r="B86" s="108" t="s">
        <v>5</v>
      </c>
      <c r="C86" s="104"/>
      <c r="D86" s="104"/>
      <c r="E86" s="104"/>
      <c r="F86" s="104"/>
      <c r="G86" s="104"/>
      <c r="H86" s="104"/>
      <c r="I86" s="13"/>
      <c r="J86" s="4"/>
    </row>
    <row r="87" spans="1:10" ht="15.75" customHeight="1" thickTop="1" x14ac:dyDescent="0.25">
      <c r="A87" s="4"/>
      <c r="B87" s="179" t="s">
        <v>31</v>
      </c>
      <c r="C87" s="171" t="s">
        <v>162</v>
      </c>
      <c r="D87" s="172"/>
      <c r="E87" s="172"/>
      <c r="F87" s="172"/>
      <c r="G87" s="172"/>
      <c r="H87" s="174"/>
      <c r="I87" s="13"/>
      <c r="J87" s="4"/>
    </row>
    <row r="88" spans="1:10" ht="15.75" thickBot="1" x14ac:dyDescent="0.3">
      <c r="A88" s="4"/>
      <c r="B88" s="180"/>
      <c r="C88" s="119" t="s">
        <v>123</v>
      </c>
      <c r="D88" s="120" t="s">
        <v>163</v>
      </c>
      <c r="E88" s="120" t="s">
        <v>164</v>
      </c>
      <c r="F88" s="120" t="s">
        <v>165</v>
      </c>
      <c r="G88" s="120" t="s">
        <v>166</v>
      </c>
      <c r="H88" s="121" t="s">
        <v>30</v>
      </c>
      <c r="I88" s="13"/>
      <c r="J88" s="4"/>
    </row>
    <row r="89" spans="1:10" ht="24.75" thickTop="1" x14ac:dyDescent="0.25">
      <c r="A89" s="4"/>
      <c r="B89" s="122" t="s">
        <v>32</v>
      </c>
      <c r="C89" s="123">
        <v>0.28502585820330639</v>
      </c>
      <c r="D89" s="124">
        <v>0.41982480900965841</v>
      </c>
      <c r="E89" s="124">
        <v>0.81736137957502586</v>
      </c>
      <c r="F89" s="124">
        <v>0.88926238535840285</v>
      </c>
      <c r="G89" s="124">
        <v>0.97879766822047898</v>
      </c>
      <c r="H89" s="125">
        <v>0.70567166577134111</v>
      </c>
      <c r="I89" s="13"/>
      <c r="J89" s="4"/>
    </row>
    <row r="90" spans="1:10" ht="24" x14ac:dyDescent="0.25">
      <c r="A90" s="4"/>
      <c r="B90" s="126" t="s">
        <v>33</v>
      </c>
      <c r="C90" s="127">
        <v>0.69635382828823555</v>
      </c>
      <c r="D90" s="128">
        <v>0.55256907522425447</v>
      </c>
      <c r="E90" s="128">
        <v>0.16724667039831551</v>
      </c>
      <c r="F90" s="128">
        <v>9.6484284952623414E-2</v>
      </c>
      <c r="G90" s="128">
        <v>2.1101432998365147E-2</v>
      </c>
      <c r="H90" s="129">
        <v>0.27977101133333776</v>
      </c>
      <c r="I90" s="13"/>
      <c r="J90" s="4"/>
    </row>
    <row r="91" spans="1:10" x14ac:dyDescent="0.25">
      <c r="A91" s="4"/>
      <c r="B91" s="126" t="s">
        <v>138</v>
      </c>
      <c r="C91" s="127">
        <v>1.8620313508455163E-2</v>
      </c>
      <c r="D91" s="128">
        <v>2.7606115766088249E-2</v>
      </c>
      <c r="E91" s="128">
        <v>1.5391950026660184E-2</v>
      </c>
      <c r="F91" s="128">
        <v>1.4253329688971058E-2</v>
      </c>
      <c r="G91" s="130">
        <v>0</v>
      </c>
      <c r="H91" s="129">
        <v>1.4534686232025234E-2</v>
      </c>
      <c r="I91" s="13"/>
      <c r="J91" s="4"/>
    </row>
    <row r="92" spans="1:10" x14ac:dyDescent="0.25">
      <c r="A92" s="4"/>
      <c r="B92" s="126" t="s">
        <v>34</v>
      </c>
      <c r="C92" s="127">
        <v>0.82181698443570317</v>
      </c>
      <c r="D92" s="128">
        <v>0.74849500843941863</v>
      </c>
      <c r="E92" s="128">
        <v>0.62723198107595068</v>
      </c>
      <c r="F92" s="128">
        <v>0.4819979509137064</v>
      </c>
      <c r="G92" s="128">
        <v>0.54548505744727094</v>
      </c>
      <c r="H92" s="129">
        <v>0.63239154340657755</v>
      </c>
      <c r="I92" s="13"/>
      <c r="J92" s="4"/>
    </row>
    <row r="93" spans="1:10" ht="24" x14ac:dyDescent="0.25">
      <c r="A93" s="4"/>
      <c r="B93" s="126" t="s">
        <v>35</v>
      </c>
      <c r="C93" s="127">
        <v>0.10507190975748097</v>
      </c>
      <c r="D93" s="128">
        <v>0.12358190597395322</v>
      </c>
      <c r="E93" s="128">
        <v>9.047914591911535E-2</v>
      </c>
      <c r="F93" s="128">
        <v>7.1735667788757715E-2</v>
      </c>
      <c r="G93" s="128">
        <v>2.09318689159242E-2</v>
      </c>
      <c r="H93" s="129">
        <v>7.9458111818149643E-2</v>
      </c>
      <c r="I93" s="13"/>
      <c r="J93" s="4"/>
    </row>
    <row r="94" spans="1:10" x14ac:dyDescent="0.25">
      <c r="A94" s="4"/>
      <c r="B94" s="126" t="s">
        <v>36</v>
      </c>
      <c r="C94" s="127">
        <v>1.1499805856354519E-2</v>
      </c>
      <c r="D94" s="128">
        <v>2.7966553611605965E-2</v>
      </c>
      <c r="E94" s="128">
        <v>6.1002377743972977E-2</v>
      </c>
      <c r="F94" s="128">
        <v>0.24049602361705585</v>
      </c>
      <c r="G94" s="128">
        <v>0.35795635571859169</v>
      </c>
      <c r="H94" s="129">
        <v>0.15241444764041603</v>
      </c>
      <c r="I94" s="13"/>
      <c r="J94" s="4"/>
    </row>
    <row r="95" spans="1:10" ht="24" x14ac:dyDescent="0.25">
      <c r="A95" s="4"/>
      <c r="B95" s="126" t="s">
        <v>37</v>
      </c>
      <c r="C95" s="127">
        <v>6.1540661508609408E-2</v>
      </c>
      <c r="D95" s="128">
        <v>9.9486126055620003E-2</v>
      </c>
      <c r="E95" s="128">
        <v>0.2209554258578845</v>
      </c>
      <c r="F95" s="128">
        <v>0.20529045644385763</v>
      </c>
      <c r="G95" s="128">
        <v>7.4306973415699751E-2</v>
      </c>
      <c r="H95" s="129">
        <v>0.13516743088072988</v>
      </c>
      <c r="I95" s="13"/>
      <c r="J95" s="4"/>
    </row>
    <row r="96" spans="1:10" x14ac:dyDescent="0.25">
      <c r="A96" s="4"/>
      <c r="B96" s="126" t="s">
        <v>38</v>
      </c>
      <c r="C96" s="127">
        <v>0.1895551912011641</v>
      </c>
      <c r="D96" s="128">
        <v>0.28474029009881385</v>
      </c>
      <c r="E96" s="128">
        <v>0.50192160672269936</v>
      </c>
      <c r="F96" s="128">
        <v>0.86693191303434447</v>
      </c>
      <c r="G96" s="128">
        <v>0.99592606450466192</v>
      </c>
      <c r="H96" s="129">
        <v>0.59961825871144059</v>
      </c>
      <c r="I96" s="13"/>
      <c r="J96" s="4"/>
    </row>
    <row r="97" spans="1:10" x14ac:dyDescent="0.25">
      <c r="A97" s="4"/>
      <c r="B97" s="126" t="s">
        <v>39</v>
      </c>
      <c r="C97" s="127">
        <v>0.37879159172391685</v>
      </c>
      <c r="D97" s="128">
        <v>0.27016352630875817</v>
      </c>
      <c r="E97" s="128">
        <v>0.11562625655556887</v>
      </c>
      <c r="F97" s="128">
        <v>4.1461972571681216E-2</v>
      </c>
      <c r="G97" s="128">
        <v>2.5226027342571751E-3</v>
      </c>
      <c r="H97" s="129">
        <v>0.14698822296490233</v>
      </c>
      <c r="I97" s="13"/>
      <c r="J97" s="4"/>
    </row>
    <row r="98" spans="1:10" ht="24" x14ac:dyDescent="0.25">
      <c r="A98" s="4"/>
      <c r="B98" s="126" t="s">
        <v>40</v>
      </c>
      <c r="C98" s="127">
        <v>0.30104345512479941</v>
      </c>
      <c r="D98" s="128">
        <v>0.32129799966087674</v>
      </c>
      <c r="E98" s="128">
        <v>0.26348697747338573</v>
      </c>
      <c r="F98" s="128">
        <v>6.7695200317470172E-2</v>
      </c>
      <c r="G98" s="128">
        <v>1.4134158651280555E-3</v>
      </c>
      <c r="H98" s="129">
        <v>0.17903088009562337</v>
      </c>
      <c r="I98" s="13"/>
      <c r="J98" s="4"/>
    </row>
    <row r="99" spans="1:10" x14ac:dyDescent="0.25">
      <c r="A99" s="4"/>
      <c r="B99" s="126" t="s">
        <v>41</v>
      </c>
      <c r="C99" s="127">
        <v>0.12030624314179521</v>
      </c>
      <c r="D99" s="128">
        <v>0.1192133817747469</v>
      </c>
      <c r="E99" s="128">
        <v>0.11605520827333481</v>
      </c>
      <c r="F99" s="128">
        <v>2.2905499261092366E-2</v>
      </c>
      <c r="G99" s="130">
        <v>0</v>
      </c>
      <c r="H99" s="129">
        <v>7.0945387464693851E-2</v>
      </c>
      <c r="I99" s="13"/>
      <c r="J99" s="4"/>
    </row>
    <row r="100" spans="1:10" ht="24" x14ac:dyDescent="0.25">
      <c r="A100" s="4"/>
      <c r="B100" s="126" t="s">
        <v>42</v>
      </c>
      <c r="C100" s="131">
        <v>0</v>
      </c>
      <c r="D100" s="128">
        <v>3.8942822322502466E-4</v>
      </c>
      <c r="E100" s="130">
        <v>0</v>
      </c>
      <c r="F100" s="128">
        <v>1.8030099473628717E-4</v>
      </c>
      <c r="G100" s="130">
        <v>0</v>
      </c>
      <c r="H100" s="129">
        <v>1.1303460310035099E-4</v>
      </c>
      <c r="I100" s="13"/>
      <c r="J100" s="4"/>
    </row>
    <row r="101" spans="1:10" ht="24" x14ac:dyDescent="0.25">
      <c r="A101" s="4"/>
      <c r="B101" s="126" t="s">
        <v>43</v>
      </c>
      <c r="C101" s="127">
        <v>2.0493910913671628E-3</v>
      </c>
      <c r="D101" s="128">
        <v>1.3519899351893566E-3</v>
      </c>
      <c r="E101" s="128">
        <v>5.682488610960001E-4</v>
      </c>
      <c r="F101" s="128">
        <v>3.3711671416907725E-5</v>
      </c>
      <c r="G101" s="130">
        <v>0</v>
      </c>
      <c r="H101" s="129">
        <v>7.182090730687631E-4</v>
      </c>
      <c r="I101" s="13"/>
      <c r="J101" s="4"/>
    </row>
    <row r="102" spans="1:10" ht="24" x14ac:dyDescent="0.25">
      <c r="A102" s="4"/>
      <c r="B102" s="126" t="s">
        <v>44</v>
      </c>
      <c r="C102" s="127">
        <v>7.0997662338308741E-4</v>
      </c>
      <c r="D102" s="128">
        <v>1.3122424725465029E-3</v>
      </c>
      <c r="E102" s="128">
        <v>7.7523095259873157E-4</v>
      </c>
      <c r="F102" s="130">
        <v>0</v>
      </c>
      <c r="G102" s="128">
        <v>3.2247717973523667E-6</v>
      </c>
      <c r="H102" s="129">
        <v>5.2308421413402534E-4</v>
      </c>
      <c r="I102" s="13"/>
      <c r="J102" s="4"/>
    </row>
    <row r="103" spans="1:10" x14ac:dyDescent="0.25">
      <c r="A103" s="4"/>
      <c r="B103" s="126" t="s">
        <v>45</v>
      </c>
      <c r="C103" s="127">
        <v>8.2488363231828418E-5</v>
      </c>
      <c r="D103" s="130">
        <v>0</v>
      </c>
      <c r="E103" s="130">
        <v>0</v>
      </c>
      <c r="F103" s="130">
        <v>0</v>
      </c>
      <c r="G103" s="130">
        <v>0</v>
      </c>
      <c r="H103" s="129">
        <v>1.3715137285015543E-5</v>
      </c>
      <c r="I103" s="13"/>
      <c r="J103" s="4"/>
    </row>
    <row r="104" spans="1:10" x14ac:dyDescent="0.25">
      <c r="A104" s="4"/>
      <c r="B104" s="126" t="s">
        <v>46</v>
      </c>
      <c r="C104" s="127">
        <v>3.3270396159201836E-4</v>
      </c>
      <c r="D104" s="130">
        <v>0</v>
      </c>
      <c r="E104" s="130">
        <v>0</v>
      </c>
      <c r="F104" s="130">
        <v>0</v>
      </c>
      <c r="G104" s="130">
        <v>0</v>
      </c>
      <c r="H104" s="129">
        <v>5.5317869451210151E-5</v>
      </c>
      <c r="I104" s="13"/>
      <c r="J104" s="4"/>
    </row>
    <row r="105" spans="1:10" ht="24" x14ac:dyDescent="0.25">
      <c r="A105" s="4"/>
      <c r="B105" s="126" t="s">
        <v>47</v>
      </c>
      <c r="C105" s="127">
        <v>1.0495872755335875E-3</v>
      </c>
      <c r="D105" s="130">
        <v>0</v>
      </c>
      <c r="E105" s="130">
        <v>0</v>
      </c>
      <c r="F105" s="130">
        <v>0</v>
      </c>
      <c r="G105" s="130">
        <v>0</v>
      </c>
      <c r="H105" s="129">
        <v>1.7451229497778066E-4</v>
      </c>
      <c r="I105" s="13"/>
      <c r="J105" s="4"/>
    </row>
    <row r="106" spans="1:10" x14ac:dyDescent="0.25">
      <c r="A106" s="4"/>
      <c r="B106" s="126" t="s">
        <v>48</v>
      </c>
      <c r="C106" s="127">
        <v>1.893988952807022E-3</v>
      </c>
      <c r="D106" s="130">
        <v>0</v>
      </c>
      <c r="E106" s="130">
        <v>0</v>
      </c>
      <c r="F106" s="130">
        <v>0</v>
      </c>
      <c r="G106" s="130">
        <v>0</v>
      </c>
      <c r="H106" s="129">
        <v>3.1490888516049609E-4</v>
      </c>
      <c r="I106" s="13"/>
      <c r="J106" s="4"/>
    </row>
    <row r="107" spans="1:10" x14ac:dyDescent="0.25">
      <c r="A107" s="4"/>
      <c r="B107" s="126" t="s">
        <v>49</v>
      </c>
      <c r="C107" s="127">
        <v>3.1345091325748423E-3</v>
      </c>
      <c r="D107" s="128">
        <v>3.9262139240711961E-4</v>
      </c>
      <c r="E107" s="128">
        <v>3.8798130710971096E-5</v>
      </c>
      <c r="F107" s="128">
        <v>1.0348214641700317E-4</v>
      </c>
      <c r="G107" s="130">
        <v>0</v>
      </c>
      <c r="H107" s="129">
        <v>6.2582486888482323E-4</v>
      </c>
      <c r="I107" s="13"/>
      <c r="J107" s="4"/>
    </row>
    <row r="108" spans="1:10" ht="24" x14ac:dyDescent="0.25">
      <c r="A108" s="4"/>
      <c r="B108" s="126" t="s">
        <v>50</v>
      </c>
      <c r="C108" s="127">
        <v>1.0108720249343852E-3</v>
      </c>
      <c r="D108" s="128">
        <v>4.1426571556860131E-4</v>
      </c>
      <c r="E108" s="128">
        <v>4.9780605727600235E-4</v>
      </c>
      <c r="F108" s="128">
        <v>1.8315029571597171E-4</v>
      </c>
      <c r="G108" s="130">
        <v>0</v>
      </c>
      <c r="H108" s="129">
        <v>3.8681120861493358E-4</v>
      </c>
      <c r="I108" s="13"/>
      <c r="J108" s="4"/>
    </row>
    <row r="109" spans="1:10" ht="24" x14ac:dyDescent="0.25">
      <c r="A109" s="4"/>
      <c r="B109" s="126" t="s">
        <v>51</v>
      </c>
      <c r="C109" s="127">
        <v>8.9513010800619623E-3</v>
      </c>
      <c r="D109" s="128">
        <v>1.2680506788312954E-2</v>
      </c>
      <c r="E109" s="128">
        <v>7.5017783434348628E-3</v>
      </c>
      <c r="F109" s="128">
        <v>9.2733227022469226E-3</v>
      </c>
      <c r="G109" s="128">
        <v>3.7151478344529592E-5</v>
      </c>
      <c r="H109" s="129">
        <v>7.4342929266551548E-3</v>
      </c>
      <c r="I109" s="13"/>
      <c r="J109" s="4"/>
    </row>
    <row r="110" spans="1:10" ht="24" x14ac:dyDescent="0.25">
      <c r="A110" s="4"/>
      <c r="B110" s="126" t="s">
        <v>52</v>
      </c>
      <c r="C110" s="127">
        <v>3.1290052121087E-2</v>
      </c>
      <c r="D110" s="128">
        <v>1.477441123379087E-2</v>
      </c>
      <c r="E110" s="128">
        <v>8.0535422011486371E-4</v>
      </c>
      <c r="F110" s="130">
        <v>0</v>
      </c>
      <c r="G110" s="130">
        <v>0</v>
      </c>
      <c r="H110" s="129">
        <v>8.1569798700956431E-3</v>
      </c>
      <c r="I110" s="13"/>
      <c r="J110" s="4"/>
    </row>
    <row r="111" spans="1:10" ht="24" x14ac:dyDescent="0.25">
      <c r="A111" s="4"/>
      <c r="B111" s="126" t="s">
        <v>53</v>
      </c>
      <c r="C111" s="127">
        <v>1.3551587766273836E-2</v>
      </c>
      <c r="D111" s="128">
        <v>1.2059420920917321E-2</v>
      </c>
      <c r="E111" s="128">
        <v>1.9594985927172313E-3</v>
      </c>
      <c r="F111" s="130">
        <v>0</v>
      </c>
      <c r="G111" s="130">
        <v>0</v>
      </c>
      <c r="H111" s="129">
        <v>4.9273094405349735E-3</v>
      </c>
      <c r="I111" s="13"/>
      <c r="J111" s="4"/>
    </row>
    <row r="112" spans="1:10" ht="24" x14ac:dyDescent="0.25">
      <c r="A112" s="4"/>
      <c r="B112" s="126" t="s">
        <v>54</v>
      </c>
      <c r="C112" s="127">
        <v>4.0140306535838008E-3</v>
      </c>
      <c r="D112" s="128">
        <v>3.4325101900668929E-3</v>
      </c>
      <c r="E112" s="128">
        <v>1.1751930647416753E-3</v>
      </c>
      <c r="F112" s="130">
        <v>0</v>
      </c>
      <c r="G112" s="130">
        <v>0</v>
      </c>
      <c r="H112" s="129">
        <v>1.5530580730412872E-3</v>
      </c>
      <c r="I112" s="13"/>
      <c r="J112" s="4"/>
    </row>
    <row r="113" spans="1:10" ht="24" x14ac:dyDescent="0.25">
      <c r="A113" s="4"/>
      <c r="B113" s="126" t="s">
        <v>55</v>
      </c>
      <c r="C113" s="131">
        <v>0</v>
      </c>
      <c r="D113" s="128">
        <v>2.0546077301614266E-4</v>
      </c>
      <c r="E113" s="130">
        <v>0</v>
      </c>
      <c r="F113" s="130">
        <v>0</v>
      </c>
      <c r="G113" s="130">
        <v>0</v>
      </c>
      <c r="H113" s="129">
        <v>3.8827825384126409E-5</v>
      </c>
      <c r="I113" s="13"/>
      <c r="J113" s="4"/>
    </row>
    <row r="114" spans="1:10" ht="24" x14ac:dyDescent="0.25">
      <c r="A114" s="4"/>
      <c r="B114" s="126" t="s">
        <v>56</v>
      </c>
      <c r="C114" s="127">
        <v>2.2483172278054509E-4</v>
      </c>
      <c r="D114" s="130">
        <v>0</v>
      </c>
      <c r="E114" s="130">
        <v>0</v>
      </c>
      <c r="F114" s="130">
        <v>0</v>
      </c>
      <c r="G114" s="130">
        <v>0</v>
      </c>
      <c r="H114" s="129">
        <v>3.7382217601956374E-5</v>
      </c>
      <c r="I114" s="13"/>
      <c r="J114" s="4"/>
    </row>
    <row r="115" spans="1:10" ht="24" x14ac:dyDescent="0.25">
      <c r="A115" s="4"/>
      <c r="B115" s="126" t="s">
        <v>57</v>
      </c>
      <c r="C115" s="131">
        <v>0</v>
      </c>
      <c r="D115" s="128">
        <v>3.5193975593107717E-5</v>
      </c>
      <c r="E115" s="130">
        <v>0</v>
      </c>
      <c r="F115" s="130">
        <v>0</v>
      </c>
      <c r="G115" s="130">
        <v>0</v>
      </c>
      <c r="H115" s="129">
        <v>6.6509315566289913E-6</v>
      </c>
      <c r="I115" s="13"/>
      <c r="J115" s="4"/>
    </row>
    <row r="116" spans="1:10" x14ac:dyDescent="0.25">
      <c r="A116" s="4"/>
      <c r="B116" s="126" t="s">
        <v>58</v>
      </c>
      <c r="C116" s="127">
        <v>0.85917744055924428</v>
      </c>
      <c r="D116" s="128">
        <v>0.87757938553876891</v>
      </c>
      <c r="E116" s="128">
        <v>0.86999321290827025</v>
      </c>
      <c r="F116" s="128">
        <v>0.93697761094153154</v>
      </c>
      <c r="G116" s="128">
        <v>0.96748300029250234</v>
      </c>
      <c r="H116" s="129">
        <v>0.90615318583360804</v>
      </c>
      <c r="I116" s="13"/>
      <c r="J116" s="4"/>
    </row>
    <row r="117" spans="1:10" x14ac:dyDescent="0.25">
      <c r="A117" s="4"/>
      <c r="B117" s="126" t="s">
        <v>59</v>
      </c>
      <c r="C117" s="127">
        <v>9.5673642160570907E-3</v>
      </c>
      <c r="D117" s="128">
        <v>4.9763043811621513E-3</v>
      </c>
      <c r="E117" s="128">
        <v>1.5239798730937711E-3</v>
      </c>
      <c r="F117" s="128">
        <v>3.2237087986088809E-3</v>
      </c>
      <c r="G117" s="128">
        <v>1.4395152544549165E-3</v>
      </c>
      <c r="H117" s="129">
        <v>3.8666164694952428E-3</v>
      </c>
      <c r="I117" s="13"/>
      <c r="J117" s="4"/>
    </row>
    <row r="118" spans="1:10" ht="24" x14ac:dyDescent="0.25">
      <c r="A118" s="4"/>
      <c r="B118" s="126" t="s">
        <v>60</v>
      </c>
      <c r="C118" s="127">
        <v>4.0579328277250568E-2</v>
      </c>
      <c r="D118" s="128">
        <v>4.1208312564767119E-2</v>
      </c>
      <c r="E118" s="128">
        <v>5.3337263380011476E-2</v>
      </c>
      <c r="F118" s="128">
        <v>1.9950701943184743E-2</v>
      </c>
      <c r="G118" s="128">
        <v>2.0675038085343884E-3</v>
      </c>
      <c r="H118" s="129">
        <v>3.011823892243758E-2</v>
      </c>
      <c r="I118" s="13"/>
      <c r="J118" s="4"/>
    </row>
    <row r="119" spans="1:10" ht="24" x14ac:dyDescent="0.25">
      <c r="A119" s="4"/>
      <c r="B119" s="126" t="s">
        <v>61</v>
      </c>
      <c r="C119" s="127">
        <v>1.3325195820922047E-2</v>
      </c>
      <c r="D119" s="128">
        <v>5.726364083443708E-3</v>
      </c>
      <c r="E119" s="128">
        <v>5.5070251714644039E-3</v>
      </c>
      <c r="F119" s="128">
        <v>1.5193780247343624E-3</v>
      </c>
      <c r="G119" s="128">
        <v>1.0089878115629183E-4</v>
      </c>
      <c r="H119" s="129">
        <v>4.7632224159983349E-3</v>
      </c>
      <c r="I119" s="13"/>
      <c r="J119" s="4"/>
    </row>
    <row r="120" spans="1:10" x14ac:dyDescent="0.25">
      <c r="A120" s="4"/>
      <c r="B120" s="126" t="s">
        <v>62</v>
      </c>
      <c r="C120" s="127">
        <v>9.8651936062812192E-3</v>
      </c>
      <c r="D120" s="128">
        <v>1.0294417408668924E-2</v>
      </c>
      <c r="E120" s="128">
        <v>5.8614772971723218E-3</v>
      </c>
      <c r="F120" s="128">
        <v>2.0544444930932788E-3</v>
      </c>
      <c r="G120" s="130">
        <v>0</v>
      </c>
      <c r="H120" s="129">
        <v>5.2170890626186284E-3</v>
      </c>
      <c r="I120" s="13"/>
      <c r="J120" s="4"/>
    </row>
    <row r="121" spans="1:10" x14ac:dyDescent="0.25">
      <c r="A121" s="4"/>
      <c r="B121" s="126" t="s">
        <v>63</v>
      </c>
      <c r="C121" s="127">
        <v>2.9236274091142586E-4</v>
      </c>
      <c r="D121" s="130">
        <v>0</v>
      </c>
      <c r="E121" s="130">
        <v>0</v>
      </c>
      <c r="F121" s="130">
        <v>0</v>
      </c>
      <c r="G121" s="130">
        <v>0</v>
      </c>
      <c r="H121" s="129">
        <v>4.8610433902702902E-5</v>
      </c>
      <c r="I121" s="13"/>
      <c r="J121" s="4"/>
    </row>
    <row r="122" spans="1:10" x14ac:dyDescent="0.25">
      <c r="A122" s="4"/>
      <c r="B122" s="126" t="s">
        <v>64</v>
      </c>
      <c r="C122" s="127">
        <v>7.1255507849841038E-4</v>
      </c>
      <c r="D122" s="128">
        <v>1.444274064605439E-3</v>
      </c>
      <c r="E122" s="128">
        <v>1.7762322293266026E-3</v>
      </c>
      <c r="F122" s="128">
        <v>6.5496572206065083E-4</v>
      </c>
      <c r="G122" s="128">
        <v>2.5864808694020319E-4</v>
      </c>
      <c r="H122" s="129">
        <v>9.5089726761461333E-4</v>
      </c>
      <c r="I122" s="13"/>
      <c r="J122" s="4"/>
    </row>
    <row r="123" spans="1:10" x14ac:dyDescent="0.25">
      <c r="A123" s="4"/>
      <c r="B123" s="126" t="s">
        <v>65</v>
      </c>
      <c r="C123" s="127">
        <v>4.0926527430178265E-2</v>
      </c>
      <c r="D123" s="128">
        <v>2.4093249911154309E-2</v>
      </c>
      <c r="E123" s="128">
        <v>1.6075942757553179E-2</v>
      </c>
      <c r="F123" s="128">
        <v>1.0484925923168764E-2</v>
      </c>
      <c r="G123" s="128">
        <v>1.3292169532663535E-3</v>
      </c>
      <c r="H123" s="129">
        <v>1.7191430141343458E-2</v>
      </c>
      <c r="I123" s="13"/>
      <c r="J123" s="4"/>
    </row>
    <row r="124" spans="1:10" x14ac:dyDescent="0.25">
      <c r="A124" s="4"/>
      <c r="B124" s="126" t="s">
        <v>66</v>
      </c>
      <c r="C124" s="127">
        <v>8.6533030517434021E-4</v>
      </c>
      <c r="D124" s="128">
        <v>3.939888471074251E-5</v>
      </c>
      <c r="E124" s="128">
        <v>1.3223483982064419E-3</v>
      </c>
      <c r="F124" s="128">
        <v>1.2763252362677853E-3</v>
      </c>
      <c r="G124" s="130">
        <v>0</v>
      </c>
      <c r="H124" s="129">
        <v>6.9717358099170412E-4</v>
      </c>
      <c r="I124" s="13"/>
      <c r="J124" s="4"/>
    </row>
    <row r="125" spans="1:10" x14ac:dyDescent="0.25">
      <c r="A125" s="4"/>
      <c r="B125" s="126" t="s">
        <v>67</v>
      </c>
      <c r="C125" s="127">
        <v>4.3085197287449678E-4</v>
      </c>
      <c r="D125" s="130">
        <v>0</v>
      </c>
      <c r="E125" s="130">
        <v>0</v>
      </c>
      <c r="F125" s="130">
        <v>0</v>
      </c>
      <c r="G125" s="128">
        <v>2.0121443295400228E-5</v>
      </c>
      <c r="H125" s="129">
        <v>7.6150948044826353E-5</v>
      </c>
      <c r="I125" s="13"/>
      <c r="J125" s="4"/>
    </row>
    <row r="126" spans="1:10" x14ac:dyDescent="0.25">
      <c r="A126" s="4"/>
      <c r="B126" s="126" t="s">
        <v>68</v>
      </c>
      <c r="C126" s="127">
        <v>1.7337169303221302E-2</v>
      </c>
      <c r="D126" s="128">
        <v>2.6444161466984535E-2</v>
      </c>
      <c r="E126" s="128">
        <v>4.0504571890865489E-2</v>
      </c>
      <c r="F126" s="128">
        <v>2.2702269676415653E-2</v>
      </c>
      <c r="G126" s="128">
        <v>2.7301095379849961E-2</v>
      </c>
      <c r="H126" s="129">
        <v>2.7139012108574792E-2</v>
      </c>
      <c r="I126" s="13"/>
      <c r="J126" s="4"/>
    </row>
    <row r="127" spans="1:10" x14ac:dyDescent="0.25">
      <c r="A127" s="4"/>
      <c r="B127" s="126" t="s">
        <v>69</v>
      </c>
      <c r="C127" s="127">
        <v>6.5135701851324968E-3</v>
      </c>
      <c r="D127" s="128">
        <v>8.1941316957337609E-3</v>
      </c>
      <c r="E127" s="128">
        <v>4.0979460940364582E-3</v>
      </c>
      <c r="F127" s="128">
        <v>1.1556692409357796E-3</v>
      </c>
      <c r="G127" s="130">
        <v>0</v>
      </c>
      <c r="H127" s="129">
        <v>3.7106835530630908E-3</v>
      </c>
      <c r="I127" s="13"/>
      <c r="J127" s="4"/>
    </row>
    <row r="128" spans="1:10" x14ac:dyDescent="0.25">
      <c r="A128" s="4"/>
      <c r="B128" s="126" t="s">
        <v>70</v>
      </c>
      <c r="C128" s="127">
        <v>0.9941404433529919</v>
      </c>
      <c r="D128" s="128">
        <v>0.99913919806530183</v>
      </c>
      <c r="E128" s="128">
        <v>0.99754337913768776</v>
      </c>
      <c r="F128" s="128">
        <v>0.99949076723712504</v>
      </c>
      <c r="G128" s="128">
        <v>0.99960845916854069</v>
      </c>
      <c r="H128" s="129">
        <v>0.99816844929667659</v>
      </c>
      <c r="I128" s="13"/>
      <c r="J128" s="4"/>
    </row>
    <row r="129" spans="1:10" ht="24" x14ac:dyDescent="0.25">
      <c r="A129" s="4"/>
      <c r="B129" s="126" t="s">
        <v>71</v>
      </c>
      <c r="C129" s="127">
        <v>0.22848207001421544</v>
      </c>
      <c r="D129" s="128">
        <v>0.23539376874437293</v>
      </c>
      <c r="E129" s="128">
        <v>0.35462920612487009</v>
      </c>
      <c r="F129" s="128">
        <v>0.32037671915189414</v>
      </c>
      <c r="G129" s="128">
        <v>0.38909863302571146</v>
      </c>
      <c r="H129" s="129">
        <v>0.31136251745181731</v>
      </c>
      <c r="I129" s="13"/>
      <c r="J129" s="4"/>
    </row>
    <row r="130" spans="1:10" x14ac:dyDescent="0.25">
      <c r="A130" s="4"/>
      <c r="B130" s="126" t="s">
        <v>72</v>
      </c>
      <c r="C130" s="127">
        <v>0.92379057991882907</v>
      </c>
      <c r="D130" s="128">
        <v>0.94173782180701782</v>
      </c>
      <c r="E130" s="128">
        <v>0.98010733286944662</v>
      </c>
      <c r="F130" s="128">
        <v>0.98703106545691477</v>
      </c>
      <c r="G130" s="128">
        <v>0.99721025567663135</v>
      </c>
      <c r="H130" s="129">
        <v>0.96884425011142206</v>
      </c>
      <c r="I130" s="13"/>
      <c r="J130" s="4"/>
    </row>
    <row r="131" spans="1:10" ht="24" x14ac:dyDescent="0.25">
      <c r="A131" s="4"/>
      <c r="B131" s="126" t="s">
        <v>73</v>
      </c>
      <c r="C131" s="127">
        <v>2.2004434771171796E-2</v>
      </c>
      <c r="D131" s="128">
        <v>1.8167452673311719E-2</v>
      </c>
      <c r="E131" s="128">
        <v>1.2189297969879324E-2</v>
      </c>
      <c r="F131" s="128">
        <v>8.6145121031682426E-3</v>
      </c>
      <c r="G131" s="128">
        <v>2.9246501772451231E-3</v>
      </c>
      <c r="H131" s="129">
        <v>1.2090475699515798E-2</v>
      </c>
      <c r="I131" s="13"/>
      <c r="J131" s="4"/>
    </row>
    <row r="132" spans="1:10" x14ac:dyDescent="0.25">
      <c r="A132" s="4"/>
      <c r="B132" s="126" t="s">
        <v>74</v>
      </c>
      <c r="C132" s="127">
        <v>7.4814004317522173E-3</v>
      </c>
      <c r="D132" s="128">
        <v>6.0172416625525558E-3</v>
      </c>
      <c r="E132" s="128">
        <v>1.4782941259432233E-2</v>
      </c>
      <c r="F132" s="128">
        <v>2.6639554031051726E-2</v>
      </c>
      <c r="G132" s="128">
        <v>7.0321203092710893E-2</v>
      </c>
      <c r="H132" s="129">
        <v>2.696604519067726E-2</v>
      </c>
      <c r="I132" s="13"/>
      <c r="J132" s="4"/>
    </row>
    <row r="133" spans="1:10" x14ac:dyDescent="0.25">
      <c r="A133" s="4"/>
      <c r="B133" s="126" t="s">
        <v>75</v>
      </c>
      <c r="C133" s="127">
        <v>6.3040826931265892E-2</v>
      </c>
      <c r="D133" s="128">
        <v>6.8238041009855768E-2</v>
      </c>
      <c r="E133" s="128">
        <v>0.12194807133713395</v>
      </c>
      <c r="F133" s="128">
        <v>0.192318082166091</v>
      </c>
      <c r="G133" s="128">
        <v>0.47968873346478186</v>
      </c>
      <c r="H133" s="129">
        <v>0.19765622304153904</v>
      </c>
      <c r="I133" s="13"/>
      <c r="J133" s="4"/>
    </row>
    <row r="134" spans="1:10" x14ac:dyDescent="0.25">
      <c r="A134" s="4"/>
      <c r="B134" s="126" t="s">
        <v>76</v>
      </c>
      <c r="C134" s="127">
        <v>0.84375825975777397</v>
      </c>
      <c r="D134" s="128">
        <v>0.85124793381627961</v>
      </c>
      <c r="E134" s="128">
        <v>0.89419909111968998</v>
      </c>
      <c r="F134" s="128">
        <v>0.87011682600652496</v>
      </c>
      <c r="G134" s="128">
        <v>0.87893466085798044</v>
      </c>
      <c r="H134" s="129">
        <v>0.86900297947855887</v>
      </c>
      <c r="I134" s="13"/>
      <c r="J134" s="4"/>
    </row>
    <row r="135" spans="1:10" x14ac:dyDescent="0.25">
      <c r="A135" s="4"/>
      <c r="B135" s="126" t="s">
        <v>77</v>
      </c>
      <c r="C135" s="127">
        <v>8.5697840322497928E-2</v>
      </c>
      <c r="D135" s="128">
        <v>7.7582517443878077E-2</v>
      </c>
      <c r="E135" s="128">
        <v>0.14872312960773373</v>
      </c>
      <c r="F135" s="128">
        <v>0.1861801243559249</v>
      </c>
      <c r="G135" s="128">
        <v>0.44428556537167052</v>
      </c>
      <c r="H135" s="129">
        <v>0.19930316274553403</v>
      </c>
      <c r="I135" s="13"/>
      <c r="J135" s="4"/>
    </row>
    <row r="136" spans="1:10" ht="24" x14ac:dyDescent="0.25">
      <c r="A136" s="4"/>
      <c r="B136" s="126" t="s">
        <v>78</v>
      </c>
      <c r="C136" s="127">
        <v>0.10708149969700131</v>
      </c>
      <c r="D136" s="128">
        <v>0.12912120597305804</v>
      </c>
      <c r="E136" s="128">
        <v>0.26723139547912317</v>
      </c>
      <c r="F136" s="128">
        <v>0.3495869150903903</v>
      </c>
      <c r="G136" s="128">
        <v>0.68589366277314889</v>
      </c>
      <c r="H136" s="129">
        <v>0.32644589946806135</v>
      </c>
      <c r="I136" s="13"/>
      <c r="J136" s="4"/>
    </row>
    <row r="137" spans="1:10" x14ac:dyDescent="0.25">
      <c r="A137" s="4"/>
      <c r="B137" s="126" t="s">
        <v>79</v>
      </c>
      <c r="C137" s="127">
        <v>4.9216275568506287E-2</v>
      </c>
      <c r="D137" s="128">
        <v>3.5309924520574236E-2</v>
      </c>
      <c r="E137" s="128">
        <v>4.7673978906515341E-2</v>
      </c>
      <c r="F137" s="128">
        <v>3.7049883628810919E-2</v>
      </c>
      <c r="G137" s="128">
        <v>4.5575998970314981E-2</v>
      </c>
      <c r="H137" s="129">
        <v>4.2799165578435446E-2</v>
      </c>
      <c r="I137" s="13"/>
      <c r="J137" s="4"/>
    </row>
    <row r="138" spans="1:10" x14ac:dyDescent="0.25">
      <c r="A138" s="4"/>
      <c r="B138" s="126" t="s">
        <v>80</v>
      </c>
      <c r="C138" s="127">
        <v>0.92870081723185882</v>
      </c>
      <c r="D138" s="128">
        <v>0.95915866693913254</v>
      </c>
      <c r="E138" s="128">
        <v>0.97697596510654872</v>
      </c>
      <c r="F138" s="128">
        <v>0.9780295195992611</v>
      </c>
      <c r="G138" s="128">
        <v>0.98660506127424097</v>
      </c>
      <c r="H138" s="129">
        <v>0.96797302939959884</v>
      </c>
      <c r="I138" s="13"/>
      <c r="J138" s="4"/>
    </row>
    <row r="139" spans="1:10" x14ac:dyDescent="0.25">
      <c r="A139" s="4"/>
      <c r="B139" s="126" t="s">
        <v>81</v>
      </c>
      <c r="C139" s="127">
        <v>1.4359216946487363E-2</v>
      </c>
      <c r="D139" s="128">
        <v>1.7370190523237197E-2</v>
      </c>
      <c r="E139" s="128">
        <v>2.2075746694767317E-2</v>
      </c>
      <c r="F139" s="128">
        <v>4.4794232420067533E-2</v>
      </c>
      <c r="G139" s="128">
        <v>0.20369390484007835</v>
      </c>
      <c r="H139" s="129">
        <v>6.5619215067764927E-2</v>
      </c>
      <c r="I139" s="13"/>
      <c r="J139" s="4"/>
    </row>
    <row r="140" spans="1:10" x14ac:dyDescent="0.25">
      <c r="A140" s="4"/>
      <c r="B140" s="126" t="s">
        <v>82</v>
      </c>
      <c r="C140" s="127">
        <v>0.89326415887222321</v>
      </c>
      <c r="D140" s="128">
        <v>0.92174102125285684</v>
      </c>
      <c r="E140" s="128">
        <v>0.96467839723345328</v>
      </c>
      <c r="F140" s="128">
        <v>0.97473949936827953</v>
      </c>
      <c r="G140" s="128">
        <v>0.99303185143348038</v>
      </c>
      <c r="H140" s="129">
        <v>0.95325221798904858</v>
      </c>
      <c r="I140" s="13"/>
      <c r="J140" s="4"/>
    </row>
    <row r="141" spans="1:10" ht="24" x14ac:dyDescent="0.25">
      <c r="A141" s="4"/>
      <c r="B141" s="126" t="s">
        <v>83</v>
      </c>
      <c r="C141" s="127">
        <v>1.7596911886579941E-2</v>
      </c>
      <c r="D141" s="128">
        <v>1.4784041826034423E-2</v>
      </c>
      <c r="E141" s="128">
        <v>1.6488741421373701E-2</v>
      </c>
      <c r="F141" s="128">
        <v>1.2340666840971242E-2</v>
      </c>
      <c r="G141" s="128">
        <v>3.6195693572379489E-3</v>
      </c>
      <c r="H141" s="129">
        <v>1.2556250739886698E-2</v>
      </c>
      <c r="I141" s="13"/>
      <c r="J141" s="4"/>
    </row>
    <row r="142" spans="1:10" ht="24" x14ac:dyDescent="0.25">
      <c r="A142" s="4"/>
      <c r="B142" s="126" t="s">
        <v>84</v>
      </c>
      <c r="C142" s="127">
        <v>0.19940780654026913</v>
      </c>
      <c r="D142" s="128">
        <v>0.31127812700196178</v>
      </c>
      <c r="E142" s="128">
        <v>0.50991061696731965</v>
      </c>
      <c r="F142" s="128">
        <v>0.42388387795659904</v>
      </c>
      <c r="G142" s="128">
        <v>0.48525466126901029</v>
      </c>
      <c r="H142" s="129">
        <v>0.39639678544232543</v>
      </c>
      <c r="I142" s="13"/>
      <c r="J142" s="4"/>
    </row>
    <row r="143" spans="1:10" ht="36" x14ac:dyDescent="0.25">
      <c r="A143" s="4"/>
      <c r="B143" s="126" t="s">
        <v>85</v>
      </c>
      <c r="C143" s="127">
        <v>2.7370869081853842E-2</v>
      </c>
      <c r="D143" s="128">
        <v>4.7050143839472057E-2</v>
      </c>
      <c r="E143" s="128">
        <v>5.7971735690878025E-2</v>
      </c>
      <c r="F143" s="128">
        <v>0.18262191807130301</v>
      </c>
      <c r="G143" s="128">
        <v>0.32739256235212261</v>
      </c>
      <c r="H143" s="129">
        <v>0.13853163067786781</v>
      </c>
      <c r="I143" s="13"/>
      <c r="J143" s="4"/>
    </row>
    <row r="144" spans="1:10" ht="24" x14ac:dyDescent="0.25">
      <c r="A144" s="4"/>
      <c r="B144" s="126" t="s">
        <v>86</v>
      </c>
      <c r="C144" s="127">
        <v>0.27881152244122892</v>
      </c>
      <c r="D144" s="128">
        <v>0.29932079922351601</v>
      </c>
      <c r="E144" s="128">
        <v>0.23351653835237332</v>
      </c>
      <c r="F144" s="128">
        <v>0.34333483921456376</v>
      </c>
      <c r="G144" s="128">
        <v>0.1814196773613698</v>
      </c>
      <c r="H144" s="129">
        <v>0.26581801630640367</v>
      </c>
      <c r="I144" s="13"/>
      <c r="J144" s="4"/>
    </row>
    <row r="145" spans="1:13" ht="24" x14ac:dyDescent="0.25">
      <c r="A145" s="4"/>
      <c r="B145" s="126" t="s">
        <v>87</v>
      </c>
      <c r="C145" s="127">
        <v>0.19146982593949935</v>
      </c>
      <c r="D145" s="128">
        <v>0.17912042166332129</v>
      </c>
      <c r="E145" s="128">
        <v>0.1356789722455625</v>
      </c>
      <c r="F145" s="128">
        <v>3.8898659408383718E-2</v>
      </c>
      <c r="G145" s="128">
        <v>5.3753049368077382E-3</v>
      </c>
      <c r="H145" s="129">
        <v>0.10276041666697823</v>
      </c>
      <c r="I145" s="13"/>
      <c r="J145" s="4"/>
    </row>
    <row r="146" spans="1:13" x14ac:dyDescent="0.25">
      <c r="A146" s="4"/>
      <c r="B146" s="126" t="s">
        <v>88</v>
      </c>
      <c r="C146" s="127">
        <v>0.26007848653429211</v>
      </c>
      <c r="D146" s="128">
        <v>0.14296112634804625</v>
      </c>
      <c r="E146" s="128">
        <v>5.6331555561510475E-2</v>
      </c>
      <c r="F146" s="128">
        <v>9.5740071095668459E-3</v>
      </c>
      <c r="G146" s="130">
        <v>0</v>
      </c>
      <c r="H146" s="129">
        <v>8.3713064145745114E-2</v>
      </c>
      <c r="I146" s="13"/>
      <c r="J146" s="4"/>
    </row>
    <row r="147" spans="1:13" ht="24" x14ac:dyDescent="0.25">
      <c r="A147" s="4"/>
      <c r="B147" s="126" t="s">
        <v>89</v>
      </c>
      <c r="C147" s="127">
        <v>2.5613416574570863E-2</v>
      </c>
      <c r="D147" s="128">
        <v>8.4178199393687321E-3</v>
      </c>
      <c r="E147" s="128">
        <v>1.7534100893906938E-3</v>
      </c>
      <c r="F147" s="128">
        <v>6.4724238193571788E-4</v>
      </c>
      <c r="G147" s="130">
        <v>0</v>
      </c>
      <c r="H147" s="129">
        <v>6.3446384299641204E-3</v>
      </c>
      <c r="I147" s="13"/>
      <c r="J147" s="4"/>
    </row>
    <row r="148" spans="1:13" x14ac:dyDescent="0.25">
      <c r="A148" s="4"/>
      <c r="B148" s="126" t="s">
        <v>90</v>
      </c>
      <c r="C148" s="127">
        <v>1.622600329388799E-2</v>
      </c>
      <c r="D148" s="128">
        <v>1.0718095667461758E-2</v>
      </c>
      <c r="E148" s="128">
        <v>4.481924647097916E-3</v>
      </c>
      <c r="F148" s="128">
        <v>9.3597371123190919E-4</v>
      </c>
      <c r="G148" s="128">
        <v>5.5779408068988741E-4</v>
      </c>
      <c r="H148" s="129">
        <v>5.9570363429249087E-3</v>
      </c>
      <c r="I148" s="13"/>
      <c r="J148" s="4"/>
    </row>
    <row r="149" spans="1:13" x14ac:dyDescent="0.25">
      <c r="A149" s="4"/>
      <c r="B149" s="126" t="s">
        <v>91</v>
      </c>
      <c r="C149" s="127">
        <v>0.912779501988916</v>
      </c>
      <c r="D149" s="128">
        <v>0.9407532555496535</v>
      </c>
      <c r="E149" s="128">
        <v>0.98357367792162054</v>
      </c>
      <c r="F149" s="128">
        <v>0.99136480308476593</v>
      </c>
      <c r="G149" s="128">
        <v>0.99980954403477162</v>
      </c>
      <c r="H149" s="129">
        <v>0.96905755701084273</v>
      </c>
      <c r="I149" s="13"/>
      <c r="J149" s="4"/>
    </row>
    <row r="150" spans="1:13" x14ac:dyDescent="0.25">
      <c r="A150" s="4"/>
      <c r="B150" s="126" t="s">
        <v>92</v>
      </c>
      <c r="C150" s="127">
        <v>4.1794262002259379E-2</v>
      </c>
      <c r="D150" s="128">
        <v>3.8798555382090413E-2</v>
      </c>
      <c r="E150" s="128">
        <v>6.8358505790873353E-2</v>
      </c>
      <c r="F150" s="128">
        <v>9.5908056704478897E-2</v>
      </c>
      <c r="G150" s="128">
        <v>0.20875165091202846</v>
      </c>
      <c r="H150" s="129">
        <v>9.5879198335459964E-2</v>
      </c>
      <c r="I150" s="13"/>
      <c r="J150" s="4"/>
    </row>
    <row r="151" spans="1:13" x14ac:dyDescent="0.25">
      <c r="A151" s="4"/>
      <c r="B151" s="126" t="s">
        <v>93</v>
      </c>
      <c r="C151" s="127">
        <v>0.18780106513365882</v>
      </c>
      <c r="D151" s="128">
        <v>0.221680209560079</v>
      </c>
      <c r="E151" s="128">
        <v>0.5219583858475082</v>
      </c>
      <c r="F151" s="128">
        <v>0.685697351914349</v>
      </c>
      <c r="G151" s="128">
        <v>0.94494218018259646</v>
      </c>
      <c r="H151" s="129">
        <v>0.54036683689132348</v>
      </c>
      <c r="I151" s="13"/>
      <c r="J151" s="4"/>
    </row>
    <row r="152" spans="1:13" x14ac:dyDescent="0.25">
      <c r="A152" s="4"/>
      <c r="B152" s="126" t="s">
        <v>94</v>
      </c>
      <c r="C152" s="127">
        <v>7.8466750267985289E-4</v>
      </c>
      <c r="D152" s="128">
        <v>4.7944603264815736E-4</v>
      </c>
      <c r="E152" s="128">
        <v>3.1282367721380999E-3</v>
      </c>
      <c r="F152" s="128">
        <v>4.6740964542090644E-3</v>
      </c>
      <c r="G152" s="128">
        <v>2.5521071339267419E-2</v>
      </c>
      <c r="H152" s="129">
        <v>7.6000039795564318E-3</v>
      </c>
      <c r="I152" s="13"/>
      <c r="J152" s="4"/>
    </row>
    <row r="153" spans="1:13" ht="24" x14ac:dyDescent="0.25">
      <c r="A153" s="4"/>
      <c r="B153" s="126" t="s">
        <v>95</v>
      </c>
      <c r="C153" s="127">
        <v>6.3853250770006684E-2</v>
      </c>
      <c r="D153" s="128">
        <v>5.366585775169664E-2</v>
      </c>
      <c r="E153" s="128">
        <v>0.19686607281189014</v>
      </c>
      <c r="F153" s="128">
        <v>0.34305073238139794</v>
      </c>
      <c r="G153" s="128">
        <v>0.79932255815292885</v>
      </c>
      <c r="H153" s="129">
        <v>0.31482754415041403</v>
      </c>
      <c r="I153" s="13"/>
      <c r="J153" s="4"/>
    </row>
    <row r="154" spans="1:13" ht="24" x14ac:dyDescent="0.25">
      <c r="A154" s="4"/>
      <c r="B154" s="126" t="s">
        <v>96</v>
      </c>
      <c r="C154" s="127">
        <v>0.88976332297097138</v>
      </c>
      <c r="D154" s="128">
        <v>0.89660161515751913</v>
      </c>
      <c r="E154" s="128">
        <v>0.84888144456738712</v>
      </c>
      <c r="F154" s="128">
        <v>0.74324370558585717</v>
      </c>
      <c r="G154" s="128">
        <v>0.33401162478374741</v>
      </c>
      <c r="H154" s="129">
        <v>0.72607754355635834</v>
      </c>
      <c r="I154" s="13"/>
      <c r="J154" s="4"/>
    </row>
    <row r="155" spans="1:13" x14ac:dyDescent="0.25">
      <c r="A155" s="4"/>
      <c r="B155" s="126" t="s">
        <v>97</v>
      </c>
      <c r="C155" s="127">
        <v>0.9604060723510669</v>
      </c>
      <c r="D155" s="128">
        <v>0.98268008958973252</v>
      </c>
      <c r="E155" s="128">
        <v>0.99782667985489115</v>
      </c>
      <c r="F155" s="128">
        <v>0.99619972644335286</v>
      </c>
      <c r="G155" s="128">
        <v>0.99952581584836919</v>
      </c>
      <c r="H155" s="129">
        <v>0.98876776236835207</v>
      </c>
      <c r="I155" s="13"/>
      <c r="J155" s="4"/>
    </row>
    <row r="156" spans="1:13" x14ac:dyDescent="0.25">
      <c r="A156" s="4"/>
      <c r="B156" s="126" t="s">
        <v>98</v>
      </c>
      <c r="C156" s="127">
        <v>0.83307232632004269</v>
      </c>
      <c r="D156" s="128">
        <v>0.83966212193795076</v>
      </c>
      <c r="E156" s="128">
        <v>0.91308699640527502</v>
      </c>
      <c r="F156" s="128">
        <v>0.94476491423090048</v>
      </c>
      <c r="G156" s="128">
        <v>0.97028837283072322</v>
      </c>
      <c r="H156" s="129">
        <v>0.90567004380153326</v>
      </c>
      <c r="I156" s="13"/>
      <c r="J156" s="4"/>
    </row>
    <row r="157" spans="1:13" ht="36" x14ac:dyDescent="0.25">
      <c r="A157" s="4"/>
      <c r="B157" s="126" t="s">
        <v>99</v>
      </c>
      <c r="C157" s="127">
        <v>0.808552867197881</v>
      </c>
      <c r="D157" s="128">
        <v>0.76746334501756897</v>
      </c>
      <c r="E157" s="128">
        <v>0.65850675549792226</v>
      </c>
      <c r="F157" s="128">
        <v>0.54387483092868427</v>
      </c>
      <c r="G157" s="128">
        <v>0.37186527234956962</v>
      </c>
      <c r="H157" s="129">
        <v>0.61466133968136982</v>
      </c>
      <c r="I157" s="13"/>
      <c r="J157" s="4"/>
    </row>
    <row r="158" spans="1:13" x14ac:dyDescent="0.25">
      <c r="A158" s="4"/>
      <c r="B158" s="126" t="s">
        <v>100</v>
      </c>
      <c r="C158" s="127">
        <v>0.70398494199119221</v>
      </c>
      <c r="D158" s="128">
        <v>0.74484615192841153</v>
      </c>
      <c r="E158" s="128">
        <v>0.88028635355375229</v>
      </c>
      <c r="F158" s="128">
        <v>0.92472716152672629</v>
      </c>
      <c r="G158" s="128">
        <v>0.98918294691814501</v>
      </c>
      <c r="H158" s="129">
        <v>0.85953013879821172</v>
      </c>
      <c r="I158" s="13"/>
      <c r="J158" s="4"/>
    </row>
    <row r="159" spans="1:13" ht="24" x14ac:dyDescent="0.25">
      <c r="A159" s="4"/>
      <c r="B159" s="126" t="s">
        <v>101</v>
      </c>
      <c r="C159" s="127">
        <v>0.76891575069260043</v>
      </c>
      <c r="D159" s="128">
        <v>0.71391738267398863</v>
      </c>
      <c r="E159" s="128">
        <v>0.67312345309911548</v>
      </c>
      <c r="F159" s="128">
        <v>0.52708169752721179</v>
      </c>
      <c r="G159" s="128">
        <v>0.21254291911773096</v>
      </c>
      <c r="H159" s="129">
        <v>0.56148191281789439</v>
      </c>
      <c r="I159" s="13"/>
      <c r="J159" s="4"/>
    </row>
    <row r="160" spans="1:13" x14ac:dyDescent="0.25">
      <c r="A160" s="4"/>
      <c r="B160" s="126" t="s">
        <v>102</v>
      </c>
      <c r="C160" s="127">
        <v>0.63860594083803168</v>
      </c>
      <c r="D160" s="128">
        <v>0.7207777509660972</v>
      </c>
      <c r="E160" s="128">
        <v>0.90585206334485768</v>
      </c>
      <c r="F160" s="128">
        <v>0.94289446731156645</v>
      </c>
      <c r="G160" s="128">
        <v>0.99381441593691244</v>
      </c>
      <c r="H160" s="129">
        <v>0.85427987923042048</v>
      </c>
      <c r="I160" s="13"/>
      <c r="J160" s="4"/>
      <c r="K160" s="4"/>
      <c r="L160" s="4"/>
      <c r="M160" s="4"/>
    </row>
    <row r="161" spans="1:13" ht="36" x14ac:dyDescent="0.25">
      <c r="A161" s="4"/>
      <c r="B161" s="126" t="s">
        <v>103</v>
      </c>
      <c r="C161" s="127">
        <v>0.41251870424340764</v>
      </c>
      <c r="D161" s="128">
        <v>0.26448082517973492</v>
      </c>
      <c r="E161" s="128">
        <v>0.13593876369100968</v>
      </c>
      <c r="F161" s="128">
        <v>5.5709596357369891E-2</v>
      </c>
      <c r="G161" s="128">
        <v>1.0631248387992939E-2</v>
      </c>
      <c r="H161" s="129">
        <v>0.1605539593653045</v>
      </c>
      <c r="I161" s="13"/>
      <c r="J161" s="4"/>
      <c r="K161" s="4"/>
      <c r="L161" s="4"/>
      <c r="M161" s="4"/>
    </row>
    <row r="162" spans="1:13" ht="36" x14ac:dyDescent="0.25">
      <c r="A162" s="4"/>
      <c r="B162" s="126" t="s">
        <v>104</v>
      </c>
      <c r="C162" s="132">
        <v>2.4930753666961305</v>
      </c>
      <c r="D162" s="133">
        <v>2.3576469311175847</v>
      </c>
      <c r="E162" s="133">
        <v>2.1894835457960866</v>
      </c>
      <c r="F162" s="133">
        <v>2.0271503197166956</v>
      </c>
      <c r="G162" s="133">
        <v>1.8396826352332338</v>
      </c>
      <c r="H162" s="134">
        <v>2.1577758779526723</v>
      </c>
      <c r="I162" s="13"/>
      <c r="J162" s="4"/>
      <c r="K162" s="4"/>
      <c r="L162" s="4"/>
      <c r="M162" s="4"/>
    </row>
    <row r="163" spans="1:13" x14ac:dyDescent="0.25">
      <c r="A163" s="4"/>
      <c r="B163" s="126" t="s">
        <v>105</v>
      </c>
      <c r="C163" s="127">
        <v>0.18569403973217152</v>
      </c>
      <c r="D163" s="128">
        <v>6.9110777982501537E-2</v>
      </c>
      <c r="E163" s="128">
        <v>1.1566448530323096E-2</v>
      </c>
      <c r="F163" s="128">
        <v>2.1107771253487412E-3</v>
      </c>
      <c r="G163" s="128">
        <v>2.4656927260053939E-4</v>
      </c>
      <c r="H163" s="129">
        <v>4.6784859490319096E-2</v>
      </c>
      <c r="I163" s="13"/>
      <c r="J163" s="4"/>
      <c r="K163" s="4"/>
      <c r="L163" s="4"/>
      <c r="M163" s="4"/>
    </row>
    <row r="164" spans="1:13" x14ac:dyDescent="0.25">
      <c r="A164" s="4"/>
      <c r="B164" s="126" t="s">
        <v>106</v>
      </c>
      <c r="C164" s="127">
        <v>7.7980666971100775E-4</v>
      </c>
      <c r="D164" s="128">
        <v>3.5754724047819589E-4</v>
      </c>
      <c r="E164" s="128">
        <v>2.2645463983311887E-4</v>
      </c>
      <c r="F164" s="130">
        <v>0</v>
      </c>
      <c r="G164" s="128">
        <v>2.97558967491828E-3</v>
      </c>
      <c r="H164" s="129">
        <v>9.1046511217973366E-4</v>
      </c>
      <c r="I164" s="13"/>
      <c r="J164" s="4"/>
      <c r="K164" s="4"/>
      <c r="L164" s="4"/>
      <c r="M164" s="4"/>
    </row>
    <row r="165" spans="1:13" ht="24" x14ac:dyDescent="0.25">
      <c r="A165" s="4"/>
      <c r="B165" s="126" t="s">
        <v>107</v>
      </c>
      <c r="C165" s="127">
        <v>1.1551389260878482E-4</v>
      </c>
      <c r="D165" s="128">
        <v>3.4518267789122425E-4</v>
      </c>
      <c r="E165" s="128">
        <v>8.4211154820560265E-4</v>
      </c>
      <c r="F165" s="128">
        <v>8.5704656515451702E-4</v>
      </c>
      <c r="G165" s="128">
        <v>9.8501173449828412E-3</v>
      </c>
      <c r="H165" s="129">
        <v>2.6516077603436529E-3</v>
      </c>
      <c r="I165" s="13"/>
      <c r="J165" s="4"/>
      <c r="K165" s="4"/>
      <c r="L165" s="4"/>
      <c r="M165" s="4"/>
    </row>
    <row r="166" spans="1:13" ht="24" x14ac:dyDescent="0.25">
      <c r="A166" s="4"/>
      <c r="B166" s="126" t="s">
        <v>108</v>
      </c>
      <c r="C166" s="127">
        <v>0.11355885495811516</v>
      </c>
      <c r="D166" s="128">
        <v>0.13621111414814904</v>
      </c>
      <c r="E166" s="128">
        <v>0.35262230018890567</v>
      </c>
      <c r="F166" s="128">
        <v>0.36618257900251694</v>
      </c>
      <c r="G166" s="128">
        <v>0.66215399894332405</v>
      </c>
      <c r="H166" s="129">
        <v>0.34438638968457819</v>
      </c>
      <c r="I166" s="13"/>
      <c r="J166" s="4"/>
      <c r="K166" s="4"/>
      <c r="L166" s="4"/>
      <c r="M166" s="4"/>
    </row>
    <row r="167" spans="1:13" x14ac:dyDescent="0.25">
      <c r="A167" s="4"/>
      <c r="B167" s="126" t="s">
        <v>109</v>
      </c>
      <c r="C167" s="127">
        <v>0.22030538966226557</v>
      </c>
      <c r="D167" s="128">
        <v>0.33207357932263809</v>
      </c>
      <c r="E167" s="128">
        <v>0.47645464872147703</v>
      </c>
      <c r="F167" s="128">
        <v>0.57697997084614083</v>
      </c>
      <c r="G167" s="128">
        <v>0.31536714374085212</v>
      </c>
      <c r="H167" s="129">
        <v>0.39243015648130203</v>
      </c>
      <c r="I167" s="13"/>
      <c r="J167" s="4"/>
      <c r="K167" s="4"/>
      <c r="L167" s="4"/>
      <c r="M167" s="4"/>
    </row>
    <row r="168" spans="1:13" s="4" customFormat="1" x14ac:dyDescent="0.25">
      <c r="B168" s="126" t="s">
        <v>110</v>
      </c>
      <c r="C168" s="127">
        <v>0.47255579085133187</v>
      </c>
      <c r="D168" s="128">
        <v>0.455044761922409</v>
      </c>
      <c r="E168" s="128">
        <v>0.14944536059067168</v>
      </c>
      <c r="F168" s="128">
        <v>4.6371780739086599E-2</v>
      </c>
      <c r="G168" s="128">
        <v>1.7940267388418308E-3</v>
      </c>
      <c r="H168" s="129">
        <v>0.20524718854743146</v>
      </c>
      <c r="I168" s="13"/>
    </row>
    <row r="169" spans="1:13" s="4" customFormat="1" x14ac:dyDescent="0.25">
      <c r="B169" s="126" t="s">
        <v>111</v>
      </c>
      <c r="C169" s="127">
        <v>2.4500668782606238E-3</v>
      </c>
      <c r="D169" s="128">
        <v>2.6332801522919581E-3</v>
      </c>
      <c r="E169" s="128">
        <v>4.3656458916465028E-3</v>
      </c>
      <c r="F169" s="128">
        <v>3.7873140317259699E-3</v>
      </c>
      <c r="G169" s="128">
        <v>2.5375320165248088E-3</v>
      </c>
      <c r="H169" s="129">
        <v>3.183118558175982E-3</v>
      </c>
      <c r="I169" s="13"/>
    </row>
    <row r="170" spans="1:13" s="4" customFormat="1" x14ac:dyDescent="0.25">
      <c r="B170" s="126" t="s">
        <v>112</v>
      </c>
      <c r="C170" s="131">
        <v>0</v>
      </c>
      <c r="D170" s="130">
        <v>0</v>
      </c>
      <c r="E170" s="128">
        <v>9.0010219991029032E-4</v>
      </c>
      <c r="F170" s="128">
        <v>9.824159705121311E-4</v>
      </c>
      <c r="G170" s="128">
        <v>2.184140279723443E-3</v>
      </c>
      <c r="H170" s="129">
        <v>8.8642408333358604E-4</v>
      </c>
      <c r="I170" s="13"/>
    </row>
    <row r="171" spans="1:13" s="4" customFormat="1" x14ac:dyDescent="0.25">
      <c r="B171" s="126" t="s">
        <v>113</v>
      </c>
      <c r="C171" s="127">
        <v>1.6971872294251147E-3</v>
      </c>
      <c r="D171" s="128">
        <v>2.8311708117789618E-3</v>
      </c>
      <c r="E171" s="128">
        <v>2.1528095067534303E-3</v>
      </c>
      <c r="F171" s="128">
        <v>1.3018823027112962E-3</v>
      </c>
      <c r="G171" s="128">
        <v>4.4490507782568404E-4</v>
      </c>
      <c r="H171" s="129">
        <v>1.6359419402188966E-3</v>
      </c>
      <c r="I171" s="13"/>
    </row>
    <row r="172" spans="1:13" s="4" customFormat="1" x14ac:dyDescent="0.25">
      <c r="B172" s="126" t="s">
        <v>114</v>
      </c>
      <c r="C172" s="127">
        <v>0.40691129506153578</v>
      </c>
      <c r="D172" s="128">
        <v>0.483993694164359</v>
      </c>
      <c r="E172" s="128">
        <v>0.68069698813956414</v>
      </c>
      <c r="F172" s="128">
        <v>0.71237573633143236</v>
      </c>
      <c r="G172" s="128">
        <v>0.90750965199677036</v>
      </c>
      <c r="H172" s="129">
        <v>0.65581764981484458</v>
      </c>
      <c r="I172" s="13"/>
    </row>
    <row r="173" spans="1:13" s="4" customFormat="1" x14ac:dyDescent="0.25">
      <c r="B173" s="126" t="s">
        <v>115</v>
      </c>
      <c r="C173" s="127">
        <v>7.9858253841309984E-2</v>
      </c>
      <c r="D173" s="128">
        <v>7.3055112512513468E-2</v>
      </c>
      <c r="E173" s="128">
        <v>7.2561391909321898E-2</v>
      </c>
      <c r="F173" s="128">
        <v>5.3990702363403593E-2</v>
      </c>
      <c r="G173" s="128">
        <v>3.2040296044701641E-2</v>
      </c>
      <c r="H173" s="129">
        <v>6.0714681314480427E-2</v>
      </c>
      <c r="I173" s="13"/>
    </row>
    <row r="174" spans="1:13" s="4" customFormat="1" ht="24" x14ac:dyDescent="0.25">
      <c r="B174" s="126" t="s">
        <v>116</v>
      </c>
      <c r="C174" s="127">
        <v>0.13212834286614047</v>
      </c>
      <c r="D174" s="128">
        <v>9.7497915284696021E-2</v>
      </c>
      <c r="E174" s="128">
        <v>9.3169044161472286E-2</v>
      </c>
      <c r="F174" s="128">
        <v>7.0499657216485614E-2</v>
      </c>
      <c r="G174" s="128">
        <v>2.9212651635250001E-2</v>
      </c>
      <c r="H174" s="129">
        <v>8.1157231290498039E-2</v>
      </c>
      <c r="I174" s="13"/>
    </row>
    <row r="175" spans="1:13" s="4" customFormat="1" x14ac:dyDescent="0.25">
      <c r="B175" s="126" t="s">
        <v>117</v>
      </c>
      <c r="C175" s="127">
        <v>0.23482289416645319</v>
      </c>
      <c r="D175" s="128">
        <v>2.666336421129134E-2</v>
      </c>
      <c r="E175" s="128">
        <v>1.4563617372282043E-2</v>
      </c>
      <c r="F175" s="128">
        <v>3.6783640051759941E-3</v>
      </c>
      <c r="G175" s="128">
        <v>4.7418415162840834E-4</v>
      </c>
      <c r="H175" s="129">
        <v>4.79300762220276E-2</v>
      </c>
      <c r="I175" s="13"/>
    </row>
    <row r="176" spans="1:13" s="4" customFormat="1" x14ac:dyDescent="0.25">
      <c r="B176" s="126" t="s">
        <v>118</v>
      </c>
      <c r="C176" s="127">
        <v>3.6278453190825941E-2</v>
      </c>
      <c r="D176" s="128">
        <v>3.0960292456479438E-2</v>
      </c>
      <c r="E176" s="128">
        <v>5.42939742236766E-2</v>
      </c>
      <c r="F176" s="128">
        <v>6.1047964313970568E-2</v>
      </c>
      <c r="G176" s="128">
        <v>0.2257319837545016</v>
      </c>
      <c r="H176" s="129">
        <v>8.6828581924310769E-2</v>
      </c>
      <c r="I176" s="13"/>
    </row>
    <row r="177" spans="2:9" s="4" customFormat="1" x14ac:dyDescent="0.25">
      <c r="B177" s="126" t="s">
        <v>119</v>
      </c>
      <c r="C177" s="127">
        <v>3.8953242710770525E-2</v>
      </c>
      <c r="D177" s="128">
        <v>3.437181754134902E-2</v>
      </c>
      <c r="E177" s="128">
        <v>5.3313164836401493E-2</v>
      </c>
      <c r="F177" s="128">
        <v>5.7652741906979069E-2</v>
      </c>
      <c r="G177" s="128">
        <v>0.19785656733850129</v>
      </c>
      <c r="H177" s="129">
        <v>8.0723677686990195E-2</v>
      </c>
      <c r="I177" s="13"/>
    </row>
    <row r="178" spans="2:9" s="4" customFormat="1" x14ac:dyDescent="0.25">
      <c r="B178" s="126" t="s">
        <v>120</v>
      </c>
      <c r="C178" s="127">
        <v>0.50340610761436166</v>
      </c>
      <c r="D178" s="128">
        <v>0.13655982392386559</v>
      </c>
      <c r="E178" s="128">
        <v>6.8238443938266238E-2</v>
      </c>
      <c r="F178" s="128">
        <v>2.3436447458426376E-2</v>
      </c>
      <c r="G178" s="128">
        <v>1.4539006887042226E-2</v>
      </c>
      <c r="H178" s="129">
        <v>0.1316561324882109</v>
      </c>
      <c r="I178" s="13"/>
    </row>
    <row r="179" spans="2:9" s="4" customFormat="1" x14ac:dyDescent="0.25">
      <c r="B179" s="126" t="s">
        <v>125</v>
      </c>
      <c r="C179" s="135">
        <v>0.59785833274249112</v>
      </c>
      <c r="D179" s="136">
        <v>0.12112259098846841</v>
      </c>
      <c r="E179" s="136">
        <v>5.4648998730611804E-2</v>
      </c>
      <c r="F179" s="136">
        <v>3.2968388972596949E-2</v>
      </c>
      <c r="G179" s="136">
        <v>2.3032877002952205E-2</v>
      </c>
      <c r="H179" s="137">
        <v>0.14254612490436491</v>
      </c>
      <c r="I179" s="13"/>
    </row>
    <row r="180" spans="2:9" s="4" customFormat="1" x14ac:dyDescent="0.25">
      <c r="B180" s="126" t="s">
        <v>167</v>
      </c>
      <c r="C180" s="127">
        <v>0.71399888186795502</v>
      </c>
      <c r="D180" s="128">
        <v>6.2594137393481202E-3</v>
      </c>
      <c r="E180" s="128">
        <v>9.1497656208678347E-5</v>
      </c>
      <c r="F180" s="128">
        <v>2.7472544357395862E-4</v>
      </c>
      <c r="G180" s="130">
        <v>0</v>
      </c>
      <c r="H180" s="129">
        <v>0.11997628435890041</v>
      </c>
      <c r="I180" s="13"/>
    </row>
    <row r="181" spans="2:9" s="4" customFormat="1" x14ac:dyDescent="0.25">
      <c r="B181" s="126" t="s">
        <v>168</v>
      </c>
      <c r="C181" s="127">
        <v>0.58757771853612806</v>
      </c>
      <c r="D181" s="128">
        <v>2.467242867278098E-3</v>
      </c>
      <c r="E181" s="128">
        <v>1.910193892656314E-3</v>
      </c>
      <c r="F181" s="130">
        <v>0</v>
      </c>
      <c r="G181" s="130">
        <v>0</v>
      </c>
      <c r="H181" s="129">
        <v>9.8546557257897002E-2</v>
      </c>
      <c r="I181" s="13"/>
    </row>
    <row r="182" spans="2:9" s="4" customFormat="1" ht="24" x14ac:dyDescent="0.25">
      <c r="B182" s="126" t="s">
        <v>169</v>
      </c>
      <c r="C182" s="127">
        <v>0.55976927501195006</v>
      </c>
      <c r="D182" s="128">
        <v>2.5746148243758851E-3</v>
      </c>
      <c r="E182" s="128">
        <v>6.6593175970921831E-4</v>
      </c>
      <c r="F182" s="128">
        <v>1.0346022622097933E-3</v>
      </c>
      <c r="G182" s="130">
        <v>0</v>
      </c>
      <c r="H182" s="129">
        <v>9.3918615655776083E-2</v>
      </c>
      <c r="I182" s="13"/>
    </row>
    <row r="183" spans="2:9" s="4" customFormat="1" x14ac:dyDescent="0.25">
      <c r="B183" s="126" t="s">
        <v>170</v>
      </c>
      <c r="C183" s="127">
        <v>0.56706705673651181</v>
      </c>
      <c r="D183" s="128">
        <v>9.0799833496417095E-3</v>
      </c>
      <c r="E183" s="128">
        <v>4.5641287750655891E-4</v>
      </c>
      <c r="F183" s="128">
        <v>1.1092552134401893E-3</v>
      </c>
      <c r="G183" s="130">
        <v>0</v>
      </c>
      <c r="H183" s="129">
        <v>9.6335459693661404E-2</v>
      </c>
      <c r="I183" s="13"/>
    </row>
    <row r="184" spans="2:9" s="4" customFormat="1" x14ac:dyDescent="0.25">
      <c r="B184" s="126" t="s">
        <v>171</v>
      </c>
      <c r="C184" s="127">
        <v>0.33010805392821113</v>
      </c>
      <c r="D184" s="128">
        <v>8.815819686432207E-3</v>
      </c>
      <c r="E184" s="128">
        <v>8.2900676166891216E-3</v>
      </c>
      <c r="F184" s="128">
        <v>5.1267168630090773E-4</v>
      </c>
      <c r="G184" s="130">
        <v>0</v>
      </c>
      <c r="H184" s="129">
        <v>5.8336129378831418E-2</v>
      </c>
      <c r="I184" s="13"/>
    </row>
    <row r="185" spans="2:9" s="4" customFormat="1" x14ac:dyDescent="0.25">
      <c r="B185" s="126" t="s">
        <v>126</v>
      </c>
      <c r="C185" s="127">
        <v>0.59867953486100922</v>
      </c>
      <c r="D185" s="128">
        <v>0.99561799901917769</v>
      </c>
      <c r="E185" s="128">
        <v>0.99997712558594731</v>
      </c>
      <c r="F185" s="128">
        <v>0.99995421242606941</v>
      </c>
      <c r="G185" s="130">
        <v>1</v>
      </c>
      <c r="H185" s="129">
        <v>0.93243069723018268</v>
      </c>
      <c r="I185" s="13"/>
    </row>
    <row r="186" spans="2:9" s="4" customFormat="1" x14ac:dyDescent="0.25">
      <c r="B186" s="126" t="s">
        <v>172</v>
      </c>
      <c r="C186" s="127">
        <v>0.40132046513899283</v>
      </c>
      <c r="D186" s="128">
        <v>4.3820009808220647E-3</v>
      </c>
      <c r="E186" s="128">
        <v>2.2874414052169587E-5</v>
      </c>
      <c r="F186" s="128">
        <v>4.5787573928992941E-5</v>
      </c>
      <c r="G186" s="130">
        <v>0</v>
      </c>
      <c r="H186" s="129">
        <v>6.7569302769818318E-2</v>
      </c>
      <c r="I186" s="13"/>
    </row>
    <row r="187" spans="2:9" s="4" customFormat="1" ht="24" x14ac:dyDescent="0.25">
      <c r="B187" s="126" t="s">
        <v>128</v>
      </c>
      <c r="C187" s="127">
        <v>0.65807507925154518</v>
      </c>
      <c r="D187" s="128">
        <v>0.99854456956345339</v>
      </c>
      <c r="E187" s="128">
        <v>0.99895673501225979</v>
      </c>
      <c r="F187" s="130">
        <v>1</v>
      </c>
      <c r="G187" s="130">
        <v>1</v>
      </c>
      <c r="H187" s="129">
        <v>0.94266356011505237</v>
      </c>
      <c r="I187" s="13"/>
    </row>
    <row r="188" spans="2:9" s="4" customFormat="1" x14ac:dyDescent="0.25">
      <c r="B188" s="126" t="s">
        <v>173</v>
      </c>
      <c r="C188" s="127">
        <v>0.34192492074845166</v>
      </c>
      <c r="D188" s="128">
        <v>1.4554304365472753E-3</v>
      </c>
      <c r="E188" s="128">
        <v>1.0432649877400672E-3</v>
      </c>
      <c r="F188" s="130">
        <v>0</v>
      </c>
      <c r="G188" s="130">
        <v>0</v>
      </c>
      <c r="H188" s="129">
        <v>5.7336439884947306E-2</v>
      </c>
      <c r="I188" s="13"/>
    </row>
    <row r="189" spans="2:9" s="4" customFormat="1" x14ac:dyDescent="0.25">
      <c r="B189" s="126" t="s">
        <v>130</v>
      </c>
      <c r="C189" s="127">
        <v>0.82506438204326471</v>
      </c>
      <c r="D189" s="128">
        <v>0.99664685984064749</v>
      </c>
      <c r="E189" s="128">
        <v>0.9996628910884181</v>
      </c>
      <c r="F189" s="128">
        <v>0.99954303854867976</v>
      </c>
      <c r="G189" s="130">
        <v>1</v>
      </c>
      <c r="H189" s="129">
        <v>0.97011227180985338</v>
      </c>
      <c r="I189" s="13"/>
    </row>
    <row r="190" spans="2:9" s="4" customFormat="1" x14ac:dyDescent="0.25">
      <c r="B190" s="126" t="s">
        <v>174</v>
      </c>
      <c r="C190" s="127">
        <v>0.1749356179567344</v>
      </c>
      <c r="D190" s="128">
        <v>3.3531401593527152E-3</v>
      </c>
      <c r="E190" s="128">
        <v>3.3710891158189702E-4</v>
      </c>
      <c r="F190" s="128">
        <v>4.5696145132110281E-4</v>
      </c>
      <c r="G190" s="130">
        <v>0</v>
      </c>
      <c r="H190" s="129">
        <v>2.9887728190142127E-2</v>
      </c>
      <c r="I190" s="13"/>
    </row>
    <row r="191" spans="2:9" s="4" customFormat="1" x14ac:dyDescent="0.25">
      <c r="B191" s="126" t="s">
        <v>132</v>
      </c>
      <c r="C191" s="127">
        <v>0.91042824443942916</v>
      </c>
      <c r="D191" s="128">
        <v>0.99587394969048293</v>
      </c>
      <c r="E191" s="128">
        <v>0.99808387044304325</v>
      </c>
      <c r="F191" s="128">
        <v>0.99982910943789816</v>
      </c>
      <c r="G191" s="130">
        <v>1</v>
      </c>
      <c r="H191" s="129">
        <v>0.98390361005179461</v>
      </c>
      <c r="I191" s="13"/>
    </row>
    <row r="192" spans="2:9" s="4" customFormat="1" x14ac:dyDescent="0.25">
      <c r="B192" s="126" t="s">
        <v>175</v>
      </c>
      <c r="C192" s="127">
        <v>8.9571755560571273E-2</v>
      </c>
      <c r="D192" s="128">
        <v>4.1260503095155703E-3</v>
      </c>
      <c r="E192" s="128">
        <v>1.9161295569568866E-3</v>
      </c>
      <c r="F192" s="128">
        <v>1.7089056210030289E-4</v>
      </c>
      <c r="G192" s="130">
        <v>0</v>
      </c>
      <c r="H192" s="129">
        <v>1.6096389948210912E-2</v>
      </c>
      <c r="I192" s="13"/>
    </row>
    <row r="193" spans="2:9" s="4" customFormat="1" x14ac:dyDescent="0.25">
      <c r="B193" s="126" t="s">
        <v>134</v>
      </c>
      <c r="C193" s="127">
        <v>0.26434325620472493</v>
      </c>
      <c r="D193" s="128">
        <v>0.62961350121557247</v>
      </c>
      <c r="E193" s="128">
        <v>0.81980308788161027</v>
      </c>
      <c r="F193" s="128">
        <v>0.94368979302988421</v>
      </c>
      <c r="G193" s="128">
        <v>0.99694212232464974</v>
      </c>
      <c r="H193" s="129">
        <v>0.758347589893271</v>
      </c>
      <c r="I193" s="13"/>
    </row>
    <row r="194" spans="2:9" s="4" customFormat="1" x14ac:dyDescent="0.25">
      <c r="B194" s="126" t="s">
        <v>135</v>
      </c>
      <c r="C194" s="127">
        <v>0.16249680914845405</v>
      </c>
      <c r="D194" s="128">
        <v>8.3205434076942558E-2</v>
      </c>
      <c r="E194" s="128">
        <v>3.6433631098116745E-2</v>
      </c>
      <c r="F194" s="128">
        <v>1.6876164540430297E-2</v>
      </c>
      <c r="G194" s="128">
        <v>7.2725960382759693E-4</v>
      </c>
      <c r="H194" s="129">
        <v>5.394382919214339E-2</v>
      </c>
      <c r="I194" s="13"/>
    </row>
    <row r="195" spans="2:9" s="4" customFormat="1" ht="15.75" thickBot="1" x14ac:dyDescent="0.3">
      <c r="B195" s="138" t="s">
        <v>136</v>
      </c>
      <c r="C195" s="139">
        <v>0.56201519181523973</v>
      </c>
      <c r="D195" s="140">
        <v>0.28546120053495477</v>
      </c>
      <c r="E195" s="140">
        <v>0.14374040660621878</v>
      </c>
      <c r="F195" s="140">
        <v>3.9434042429684346E-2</v>
      </c>
      <c r="G195" s="140">
        <v>2.1949810120338096E-3</v>
      </c>
      <c r="H195" s="141">
        <v>0.18549551036014977</v>
      </c>
      <c r="I195" s="13"/>
    </row>
    <row r="196" spans="2:9" s="4" customFormat="1" ht="15.75" thickTop="1" x14ac:dyDescent="0.25">
      <c r="B196" s="8"/>
      <c r="C196" s="13"/>
      <c r="D196" s="13"/>
      <c r="E196" s="13"/>
      <c r="F196" s="13"/>
      <c r="G196" s="13"/>
      <c r="H196" s="13"/>
      <c r="I196" s="13"/>
    </row>
    <row r="197" spans="2:9" s="4" customFormat="1" x14ac:dyDescent="0.25">
      <c r="B197" s="8"/>
      <c r="C197" s="13"/>
      <c r="D197" s="13"/>
      <c r="E197" s="13"/>
      <c r="F197" s="13"/>
      <c r="G197" s="13"/>
      <c r="H197" s="13"/>
      <c r="I197" s="13"/>
    </row>
    <row r="198" spans="2:9" s="4" customFormat="1" x14ac:dyDescent="0.25">
      <c r="B198" s="8"/>
      <c r="C198" s="13"/>
      <c r="D198" s="13"/>
      <c r="E198" s="13"/>
      <c r="F198" s="13"/>
      <c r="G198" s="13"/>
      <c r="H198" s="13"/>
      <c r="I198" s="13"/>
    </row>
    <row r="199" spans="2:9" s="4" customFormat="1" x14ac:dyDescent="0.25">
      <c r="B199" s="8"/>
      <c r="C199" s="13"/>
      <c r="D199" s="13"/>
      <c r="E199" s="13"/>
      <c r="F199" s="13"/>
      <c r="G199" s="13"/>
      <c r="H199" s="13"/>
      <c r="I199" s="13"/>
    </row>
    <row r="200" spans="2:9" s="4" customFormat="1" x14ac:dyDescent="0.25">
      <c r="B200" s="8"/>
      <c r="C200" s="13"/>
      <c r="D200" s="13"/>
      <c r="E200" s="13"/>
      <c r="F200" s="13"/>
      <c r="G200" s="13"/>
      <c r="H200" s="13"/>
    </row>
    <row r="201" spans="2:9" s="4" customFormat="1" x14ac:dyDescent="0.25">
      <c r="B201" s="8"/>
      <c r="C201" s="13"/>
      <c r="D201" s="13"/>
      <c r="E201" s="13"/>
      <c r="F201" s="13"/>
      <c r="G201" s="13"/>
      <c r="H201" s="13"/>
    </row>
    <row r="202" spans="2:9" s="4" customFormat="1" x14ac:dyDescent="0.25">
      <c r="B202" s="8"/>
      <c r="C202" s="13"/>
      <c r="D202" s="13"/>
      <c r="E202" s="13"/>
      <c r="F202" s="13"/>
      <c r="G202" s="13"/>
      <c r="H202" s="13"/>
    </row>
    <row r="203" spans="2:9" s="4" customFormat="1" x14ac:dyDescent="0.25">
      <c r="B203" s="8"/>
      <c r="C203" s="13"/>
      <c r="D203" s="13"/>
      <c r="E203" s="13"/>
      <c r="F203" s="13"/>
      <c r="G203" s="13"/>
      <c r="H203" s="13"/>
    </row>
    <row r="204" spans="2:9" s="4" customFormat="1" x14ac:dyDescent="0.25">
      <c r="B204" s="8"/>
      <c r="C204" s="13"/>
      <c r="D204" s="13"/>
      <c r="E204" s="13"/>
      <c r="F204" s="13"/>
      <c r="G204" s="13"/>
      <c r="H204" s="13"/>
    </row>
    <row r="205" spans="2:9" s="4" customFormat="1" x14ac:dyDescent="0.25">
      <c r="B205" s="8"/>
      <c r="C205" s="13"/>
      <c r="D205" s="13"/>
      <c r="E205" s="13"/>
      <c r="F205" s="13"/>
      <c r="G205" s="13"/>
      <c r="H205" s="13"/>
    </row>
    <row r="206" spans="2:9" s="4" customFormat="1" x14ac:dyDescent="0.25">
      <c r="B206" s="8"/>
      <c r="C206" s="13"/>
      <c r="D206" s="13"/>
      <c r="E206" s="13"/>
      <c r="F206" s="13"/>
      <c r="G206" s="13"/>
      <c r="H206" s="13"/>
    </row>
    <row r="207" spans="2:9" s="4" customFormat="1" x14ac:dyDescent="0.25">
      <c r="B207" s="8"/>
      <c r="C207" s="13"/>
      <c r="D207" s="13"/>
      <c r="E207" s="13"/>
      <c r="F207" s="13"/>
      <c r="G207" s="13"/>
      <c r="H207" s="13"/>
    </row>
    <row r="208" spans="2:9" s="4" customFormat="1" x14ac:dyDescent="0.25">
      <c r="B208" s="8"/>
      <c r="C208" s="13"/>
      <c r="D208" s="13"/>
      <c r="E208" s="13"/>
      <c r="F208" s="13"/>
      <c r="G208" s="13"/>
      <c r="H208" s="13"/>
    </row>
    <row r="209" spans="2:13" s="4" customFormat="1" x14ac:dyDescent="0.25">
      <c r="B209" s="8"/>
      <c r="C209" s="13"/>
      <c r="D209" s="13"/>
      <c r="E209" s="13"/>
      <c r="F209" s="13"/>
      <c r="G209" s="13"/>
      <c r="H209" s="13"/>
    </row>
    <row r="210" spans="2:13" s="4" customFormat="1" x14ac:dyDescent="0.25">
      <c r="B210" s="14"/>
    </row>
    <row r="211" spans="2:13" s="4" customFormat="1" x14ac:dyDescent="0.25">
      <c r="B211" s="14"/>
    </row>
    <row r="212" spans="2:13" s="4" customFormat="1" x14ac:dyDescent="0.25">
      <c r="B212" s="14"/>
    </row>
    <row r="213" spans="2:13" s="4" customFormat="1" x14ac:dyDescent="0.25">
      <c r="B213" s="14"/>
    </row>
    <row r="214" spans="2:13" s="4" customFormat="1" x14ac:dyDescent="0.25">
      <c r="B214" s="14"/>
      <c r="K214"/>
      <c r="L214"/>
      <c r="M214"/>
    </row>
    <row r="215" spans="2:13" s="4" customFormat="1" x14ac:dyDescent="0.25">
      <c r="B215" s="14"/>
      <c r="K215"/>
      <c r="L215"/>
      <c r="M215"/>
    </row>
    <row r="216" spans="2:13" s="4" customFormat="1" x14ac:dyDescent="0.25">
      <c r="B216" s="14"/>
      <c r="K216"/>
      <c r="L216"/>
      <c r="M216"/>
    </row>
    <row r="217" spans="2:13" s="4" customFormat="1" x14ac:dyDescent="0.25">
      <c r="B217" s="14"/>
      <c r="K217"/>
      <c r="L217"/>
      <c r="M217"/>
    </row>
    <row r="218" spans="2:13" s="4" customFormat="1" x14ac:dyDescent="0.25">
      <c r="B218" s="14"/>
      <c r="K218"/>
      <c r="L218"/>
      <c r="M218"/>
    </row>
    <row r="219" spans="2:13" s="4" customFormat="1" x14ac:dyDescent="0.25">
      <c r="B219" s="14"/>
      <c r="K219"/>
      <c r="L219"/>
      <c r="M219"/>
    </row>
    <row r="220" spans="2:13" s="4" customFormat="1" x14ac:dyDescent="0.25">
      <c r="B220" s="14"/>
      <c r="K220"/>
      <c r="L220"/>
      <c r="M220"/>
    </row>
    <row r="221" spans="2:13" s="4" customFormat="1" x14ac:dyDescent="0.25">
      <c r="B221" s="14"/>
      <c r="K221"/>
      <c r="L221"/>
      <c r="M221"/>
    </row>
  </sheetData>
  <mergeCells count="30">
    <mergeCell ref="B87:B88"/>
    <mergeCell ref="C87:H87"/>
    <mergeCell ref="C38:D38"/>
    <mergeCell ref="C40:D40"/>
    <mergeCell ref="C41:D41"/>
    <mergeCell ref="C42:D42"/>
    <mergeCell ref="C43:C46"/>
    <mergeCell ref="C39:D39"/>
    <mergeCell ref="C22:I22"/>
    <mergeCell ref="C34:D34"/>
    <mergeCell ref="C35:D35"/>
    <mergeCell ref="C17:I17"/>
    <mergeCell ref="C18:D19"/>
    <mergeCell ref="E18:F18"/>
    <mergeCell ref="H18:H19"/>
    <mergeCell ref="I18:I19"/>
    <mergeCell ref="C20:C21"/>
    <mergeCell ref="D25:G25"/>
    <mergeCell ref="C29:E29"/>
    <mergeCell ref="C31:C32"/>
    <mergeCell ref="C33:D33"/>
    <mergeCell ref="C36:D36"/>
    <mergeCell ref="C37:D37"/>
    <mergeCell ref="C8:C9"/>
    <mergeCell ref="C10:I10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Windows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Rutstein, Shea</dc:creator>
  <cp:lastModifiedBy>Jones, Toni</cp:lastModifiedBy>
  <cp:lastPrinted>2016-01-19T17:16:27Z</cp:lastPrinted>
  <dcterms:created xsi:type="dcterms:W3CDTF">2015-06-16T13:41:37Z</dcterms:created>
  <dcterms:modified xsi:type="dcterms:W3CDTF">2016-01-19T17:16:54Z</dcterms:modified>
</cp:coreProperties>
</file>